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e.E.Cormier\OneDrive - State of Maine\Desktop\Webpage June2025\"/>
    </mc:Choice>
  </mc:AlternateContent>
  <xr:revisionPtr revIDLastSave="0" documentId="13_ncr:1_{F0608666-725E-4B09-B637-ED995330C5E7}" xr6:coauthVersionLast="47" xr6:coauthVersionMax="47" xr10:uidLastSave="{00000000-0000-0000-0000-000000000000}"/>
  <bookViews>
    <workbookView xWindow="-120" yWindow="-120" windowWidth="21840" windowHeight="13140" tabRatio="823" xr2:uid="{4CA772BF-F6EF-4FC7-962D-A83A51A349FC}"/>
  </bookViews>
  <sheets>
    <sheet name="README" sheetId="8" r:id="rId1"/>
    <sheet name=" HPMSVtypeVMT_Trends" sheetId="15" r:id="rId2"/>
    <sheet name="20250324 Forcasted Growth" sheetId="14" r:id="rId3"/>
    <sheet name="2024MEDOT_hpmsVMTTypeYear_Data" sheetId="19" r:id="rId4"/>
    <sheet name="2023MEDOT_hpmsVMTTypeYear_Data" sheetId="17" r:id="rId5"/>
    <sheet name="2022MEDOT_hpmsVMTTypeYear_Data" sheetId="16" r:id="rId6"/>
    <sheet name="2021MEDOT_hpmsVMTTypeYear_Data" sheetId="12" r:id="rId7"/>
    <sheet name="2020MEDOT_hpmsVMTTypeYear_Data" sheetId="7" r:id="rId8"/>
    <sheet name="2019MEDOT_hpmsVMTTypeYear_Data" sheetId="6" r:id="rId9"/>
    <sheet name="2018MEDOT_hpmsVMTTypeYear_Data" sheetId="4" r:id="rId10"/>
    <sheet name="2017MEDOT_hpmsVMTTypeYear_Data" sheetId="2" r:id="rId11"/>
    <sheet name="2017 Base Year Forcasted Growth" sheetId="3" r:id="rId12"/>
  </sheets>
  <definedNames>
    <definedName name="_xlnm._FilterDatabase" localSheetId="11" hidden="1">'2017 Base Year Forcasted Growth'!$A$3:$WWB$3</definedName>
    <definedName name="a">#REF!</definedName>
    <definedName name="growthfacto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9" l="1"/>
  <c r="T23" i="19"/>
  <c r="R23" i="19"/>
  <c r="Q23" i="19"/>
  <c r="P23" i="19"/>
  <c r="O23" i="19"/>
  <c r="N23" i="19"/>
  <c r="M23" i="19"/>
  <c r="L23" i="19"/>
  <c r="K23" i="19"/>
  <c r="J23" i="19"/>
  <c r="I23" i="19"/>
  <c r="H23" i="19"/>
  <c r="F23" i="19"/>
  <c r="E23" i="19"/>
  <c r="D23" i="19"/>
  <c r="T22" i="19"/>
  <c r="T21" i="19"/>
  <c r="O21" i="19"/>
  <c r="N21" i="19"/>
  <c r="M21" i="19"/>
  <c r="L21" i="19"/>
  <c r="K21" i="19"/>
  <c r="H21" i="19"/>
  <c r="F21" i="19"/>
  <c r="E21" i="19"/>
  <c r="D21" i="19"/>
  <c r="T20" i="19"/>
  <c r="T19" i="19"/>
  <c r="Q34" i="15"/>
  <c r="Q35" i="15"/>
  <c r="Q36" i="15"/>
  <c r="Q37" i="15"/>
  <c r="Q38" i="15"/>
  <c r="Q39" i="15" s="1"/>
  <c r="Q22" i="15"/>
  <c r="Q21" i="15"/>
  <c r="Q20" i="15"/>
  <c r="Q23" i="15" s="1"/>
  <c r="T24" i="19" l="1"/>
  <c r="T27" i="19" s="1"/>
  <c r="Q21" i="19"/>
  <c r="R21" i="19"/>
  <c r="G21" i="19"/>
  <c r="P21" i="19"/>
  <c r="S21" i="19"/>
  <c r="J21" i="19"/>
  <c r="S23" i="19"/>
  <c r="G23" i="19"/>
  <c r="D19" i="17" l="1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Q24" i="17" s="1"/>
  <c r="R19" i="17"/>
  <c r="S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D23" i="17"/>
  <c r="E23" i="17"/>
  <c r="F23" i="17"/>
  <c r="G23" i="17"/>
  <c r="H23" i="17"/>
  <c r="I23" i="17"/>
  <c r="J23" i="17"/>
  <c r="K23" i="17"/>
  <c r="K24" i="17" s="1"/>
  <c r="L23" i="17"/>
  <c r="M23" i="17"/>
  <c r="N23" i="17"/>
  <c r="O23" i="17"/>
  <c r="P23" i="17"/>
  <c r="Q23" i="17"/>
  <c r="R23" i="17"/>
  <c r="S23" i="17"/>
  <c r="D24" i="17"/>
  <c r="E24" i="17"/>
  <c r="F24" i="17"/>
  <c r="G24" i="17"/>
  <c r="H24" i="17"/>
  <c r="I24" i="17"/>
  <c r="L24" i="17"/>
  <c r="M24" i="17"/>
  <c r="N24" i="17"/>
  <c r="O24" i="17"/>
  <c r="P24" i="17"/>
  <c r="S24" i="17"/>
  <c r="T23" i="17"/>
  <c r="T22" i="17"/>
  <c r="T21" i="17"/>
  <c r="T20" i="17"/>
  <c r="T19" i="17"/>
  <c r="T24" i="17" s="1"/>
  <c r="T11" i="17"/>
  <c r="S11" i="17"/>
  <c r="R11" i="17"/>
  <c r="Q11" i="17"/>
  <c r="P11" i="17"/>
  <c r="O11" i="17"/>
  <c r="O27" i="17" s="1"/>
  <c r="N11" i="17"/>
  <c r="N27" i="17" s="1"/>
  <c r="M11" i="17"/>
  <c r="L11" i="17"/>
  <c r="L27" i="17" s="1"/>
  <c r="K11" i="17"/>
  <c r="J11" i="17"/>
  <c r="I11" i="17"/>
  <c r="H11" i="17"/>
  <c r="G11" i="17"/>
  <c r="G27" i="17" s="1"/>
  <c r="F11" i="17"/>
  <c r="F27" i="17" s="1"/>
  <c r="E11" i="17"/>
  <c r="E27" i="17" s="1"/>
  <c r="D11" i="17"/>
  <c r="D27" i="17" s="1"/>
  <c r="T11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E24" i="16" s="1"/>
  <c r="D21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T19" i="16"/>
  <c r="S19" i="16"/>
  <c r="R19" i="16"/>
  <c r="R24" i="16" s="1"/>
  <c r="Q19" i="16"/>
  <c r="Q24" i="16" s="1"/>
  <c r="P19" i="16"/>
  <c r="O19" i="16"/>
  <c r="N19" i="16"/>
  <c r="N24" i="16" s="1"/>
  <c r="N27" i="16" s="1"/>
  <c r="M19" i="16"/>
  <c r="M24" i="16" s="1"/>
  <c r="L19" i="16"/>
  <c r="K19" i="16"/>
  <c r="J19" i="16"/>
  <c r="J24" i="16" s="1"/>
  <c r="I19" i="16"/>
  <c r="I24" i="16" s="1"/>
  <c r="H19" i="16"/>
  <c r="G19" i="16"/>
  <c r="F19" i="16"/>
  <c r="F24" i="16" s="1"/>
  <c r="F27" i="16" s="1"/>
  <c r="E19" i="16"/>
  <c r="D19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E27" i="16" s="1"/>
  <c r="D11" i="16"/>
  <c r="O34" i="15"/>
  <c r="O39" i="15" s="1"/>
  <c r="P34" i="15"/>
  <c r="O35" i="15"/>
  <c r="P35" i="15"/>
  <c r="O36" i="15"/>
  <c r="P36" i="15"/>
  <c r="O37" i="15"/>
  <c r="P37" i="15"/>
  <c r="O38" i="15"/>
  <c r="P38" i="15"/>
  <c r="P22" i="15"/>
  <c r="O22" i="15"/>
  <c r="P21" i="15"/>
  <c r="O21" i="15"/>
  <c r="P20" i="15"/>
  <c r="O20" i="15"/>
  <c r="E22" i="15"/>
  <c r="D22" i="15"/>
  <c r="C22" i="15"/>
  <c r="N38" i="15"/>
  <c r="N37" i="15"/>
  <c r="N36" i="15"/>
  <c r="N35" i="15"/>
  <c r="N34" i="15"/>
  <c r="N22" i="15"/>
  <c r="N21" i="15"/>
  <c r="N20" i="15"/>
  <c r="M38" i="15"/>
  <c r="L38" i="15"/>
  <c r="K38" i="15"/>
  <c r="M37" i="15"/>
  <c r="L37" i="15"/>
  <c r="K37" i="15"/>
  <c r="M36" i="15"/>
  <c r="L36" i="15"/>
  <c r="K36" i="15"/>
  <c r="M35" i="15"/>
  <c r="L35" i="15"/>
  <c r="K35" i="15"/>
  <c r="M34" i="15"/>
  <c r="L34" i="15"/>
  <c r="K34" i="15"/>
  <c r="M22" i="15"/>
  <c r="L22" i="15"/>
  <c r="K22" i="15"/>
  <c r="J22" i="15"/>
  <c r="I22" i="15"/>
  <c r="H22" i="15"/>
  <c r="G22" i="15"/>
  <c r="F22" i="15"/>
  <c r="M21" i="15"/>
  <c r="L21" i="15"/>
  <c r="K21" i="15"/>
  <c r="J21" i="15"/>
  <c r="J23" i="15" s="1"/>
  <c r="I21" i="15"/>
  <c r="I23" i="15" s="1"/>
  <c r="H21" i="15"/>
  <c r="H23" i="15" s="1"/>
  <c r="G21" i="15"/>
  <c r="G23" i="15" s="1"/>
  <c r="F21" i="15"/>
  <c r="F23" i="15" s="1"/>
  <c r="E21" i="15"/>
  <c r="D21" i="15"/>
  <c r="C21" i="15"/>
  <c r="M20" i="15"/>
  <c r="L20" i="15"/>
  <c r="K20" i="15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J43" i="14"/>
  <c r="J44" i="14" s="1"/>
  <c r="J45" i="14" s="1"/>
  <c r="J46" i="14" s="1"/>
  <c r="J47" i="14" s="1"/>
  <c r="J48" i="14" s="1"/>
  <c r="J49" i="14" s="1"/>
  <c r="J50" i="14" s="1"/>
  <c r="J51" i="14" s="1"/>
  <c r="J52" i="14" s="1"/>
  <c r="J53" i="14" s="1"/>
  <c r="J54" i="14" s="1"/>
  <c r="J55" i="14" s="1"/>
  <c r="J56" i="14" s="1"/>
  <c r="J57" i="14" s="1"/>
  <c r="J58" i="14" s="1"/>
  <c r="J59" i="14" s="1"/>
  <c r="J60" i="14" s="1"/>
  <c r="J61" i="14" s="1"/>
  <c r="J62" i="14" s="1"/>
  <c r="J63" i="14" s="1"/>
  <c r="J64" i="14" s="1"/>
  <c r="J65" i="14" s="1"/>
  <c r="J66" i="14" s="1"/>
  <c r="J67" i="14" s="1"/>
  <c r="J68" i="14" s="1"/>
  <c r="I43" i="14"/>
  <c r="I44" i="14" s="1"/>
  <c r="I45" i="14" s="1"/>
  <c r="I46" i="14" s="1"/>
  <c r="I47" i="14" s="1"/>
  <c r="I48" i="14" s="1"/>
  <c r="I49" i="14" s="1"/>
  <c r="I50" i="14" s="1"/>
  <c r="I51" i="14" s="1"/>
  <c r="I52" i="14" s="1"/>
  <c r="I53" i="14" s="1"/>
  <c r="I54" i="14" s="1"/>
  <c r="I55" i="14" s="1"/>
  <c r="I56" i="14" s="1"/>
  <c r="I57" i="14" s="1"/>
  <c r="I58" i="14" s="1"/>
  <c r="I59" i="14" s="1"/>
  <c r="I60" i="14" s="1"/>
  <c r="I61" i="14" s="1"/>
  <c r="I62" i="14" s="1"/>
  <c r="I63" i="14" s="1"/>
  <c r="I64" i="14" s="1"/>
  <c r="I65" i="14" s="1"/>
  <c r="I66" i="14" s="1"/>
  <c r="I67" i="14" s="1"/>
  <c r="I68" i="14" s="1"/>
  <c r="H43" i="14"/>
  <c r="H44" i="14" s="1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H55" i="14" s="1"/>
  <c r="H56" i="14" s="1"/>
  <c r="H57" i="14" s="1"/>
  <c r="H58" i="14" s="1"/>
  <c r="H59" i="14" s="1"/>
  <c r="H60" i="14" s="1"/>
  <c r="H61" i="14" s="1"/>
  <c r="H62" i="14" s="1"/>
  <c r="H63" i="14" s="1"/>
  <c r="H64" i="14" s="1"/>
  <c r="H65" i="14" s="1"/>
  <c r="H66" i="14" s="1"/>
  <c r="H67" i="14" s="1"/>
  <c r="H68" i="14" s="1"/>
  <c r="R43" i="14"/>
  <c r="R44" i="14" s="1"/>
  <c r="R45" i="14" s="1"/>
  <c r="R46" i="14" s="1"/>
  <c r="R47" i="14" s="1"/>
  <c r="R48" i="14" s="1"/>
  <c r="R49" i="14" s="1"/>
  <c r="R50" i="14" s="1"/>
  <c r="R51" i="14" s="1"/>
  <c r="R52" i="14" s="1"/>
  <c r="R53" i="14" s="1"/>
  <c r="R54" i="14" s="1"/>
  <c r="R55" i="14" s="1"/>
  <c r="R56" i="14" s="1"/>
  <c r="R57" i="14" s="1"/>
  <c r="R58" i="14" s="1"/>
  <c r="R59" i="14" s="1"/>
  <c r="R60" i="14" s="1"/>
  <c r="R61" i="14" s="1"/>
  <c r="R62" i="14" s="1"/>
  <c r="R63" i="14" s="1"/>
  <c r="R64" i="14" s="1"/>
  <c r="R65" i="14" s="1"/>
  <c r="R66" i="14" s="1"/>
  <c r="R67" i="14" s="1"/>
  <c r="R68" i="14" s="1"/>
  <c r="Q43" i="14"/>
  <c r="Q44" i="14" s="1"/>
  <c r="Q45" i="14" s="1"/>
  <c r="Q46" i="14" s="1"/>
  <c r="Q47" i="14" s="1"/>
  <c r="Q48" i="14" s="1"/>
  <c r="Q49" i="14" s="1"/>
  <c r="Q50" i="14" s="1"/>
  <c r="Q51" i="14" s="1"/>
  <c r="Q52" i="14" s="1"/>
  <c r="Q53" i="14" s="1"/>
  <c r="Q54" i="14" s="1"/>
  <c r="Q55" i="14" s="1"/>
  <c r="Q56" i="14" s="1"/>
  <c r="Q57" i="14" s="1"/>
  <c r="Q58" i="14" s="1"/>
  <c r="Q59" i="14" s="1"/>
  <c r="Q60" i="14" s="1"/>
  <c r="Q61" i="14" s="1"/>
  <c r="Q62" i="14" s="1"/>
  <c r="Q63" i="14" s="1"/>
  <c r="Q64" i="14" s="1"/>
  <c r="Q65" i="14" s="1"/>
  <c r="Q66" i="14" s="1"/>
  <c r="Q67" i="14" s="1"/>
  <c r="Q68" i="14" s="1"/>
  <c r="P43" i="14"/>
  <c r="P44" i="14" s="1"/>
  <c r="P45" i="14" s="1"/>
  <c r="P46" i="14" s="1"/>
  <c r="P47" i="14" s="1"/>
  <c r="P48" i="14" s="1"/>
  <c r="P49" i="14" s="1"/>
  <c r="P50" i="14" s="1"/>
  <c r="P51" i="14" s="1"/>
  <c r="P52" i="14" s="1"/>
  <c r="P53" i="14" s="1"/>
  <c r="P54" i="14" s="1"/>
  <c r="P55" i="14" s="1"/>
  <c r="P56" i="14" s="1"/>
  <c r="P57" i="14" s="1"/>
  <c r="P58" i="14" s="1"/>
  <c r="P59" i="14" s="1"/>
  <c r="P60" i="14" s="1"/>
  <c r="P61" i="14" s="1"/>
  <c r="P62" i="14" s="1"/>
  <c r="P63" i="14" s="1"/>
  <c r="P64" i="14" s="1"/>
  <c r="P65" i="14" s="1"/>
  <c r="P66" i="14" s="1"/>
  <c r="P67" i="14" s="1"/>
  <c r="P68" i="14" s="1"/>
  <c r="O43" i="14"/>
  <c r="O44" i="14" s="1"/>
  <c r="O45" i="14" s="1"/>
  <c r="O46" i="14" s="1"/>
  <c r="O47" i="14" s="1"/>
  <c r="O48" i="14" s="1"/>
  <c r="O49" i="14" s="1"/>
  <c r="O50" i="14" s="1"/>
  <c r="O51" i="14" s="1"/>
  <c r="O52" i="14" s="1"/>
  <c r="O53" i="14" s="1"/>
  <c r="O54" i="14" s="1"/>
  <c r="O55" i="14" s="1"/>
  <c r="O56" i="14" s="1"/>
  <c r="O57" i="14" s="1"/>
  <c r="O58" i="14" s="1"/>
  <c r="O59" i="14" s="1"/>
  <c r="O60" i="14" s="1"/>
  <c r="O61" i="14" s="1"/>
  <c r="O62" i="14" s="1"/>
  <c r="O63" i="14" s="1"/>
  <c r="O64" i="14" s="1"/>
  <c r="O65" i="14" s="1"/>
  <c r="O66" i="14" s="1"/>
  <c r="O67" i="14" s="1"/>
  <c r="O68" i="14" s="1"/>
  <c r="N43" i="14"/>
  <c r="N44" i="14" s="1"/>
  <c r="N45" i="14" s="1"/>
  <c r="N46" i="14" s="1"/>
  <c r="N47" i="14" s="1"/>
  <c r="N48" i="14" s="1"/>
  <c r="N49" i="14" s="1"/>
  <c r="N50" i="14" s="1"/>
  <c r="N51" i="14" s="1"/>
  <c r="N52" i="14" s="1"/>
  <c r="N53" i="14" s="1"/>
  <c r="N54" i="14" s="1"/>
  <c r="N55" i="14" s="1"/>
  <c r="N56" i="14" s="1"/>
  <c r="N57" i="14" s="1"/>
  <c r="N58" i="14" s="1"/>
  <c r="N59" i="14" s="1"/>
  <c r="N60" i="14" s="1"/>
  <c r="N61" i="14" s="1"/>
  <c r="N62" i="14" s="1"/>
  <c r="N63" i="14" s="1"/>
  <c r="N64" i="14" s="1"/>
  <c r="N65" i="14" s="1"/>
  <c r="N66" i="14" s="1"/>
  <c r="N67" i="14" s="1"/>
  <c r="N68" i="14" s="1"/>
  <c r="M43" i="14"/>
  <c r="M44" i="14" s="1"/>
  <c r="M45" i="14" s="1"/>
  <c r="M46" i="14" s="1"/>
  <c r="M47" i="14" s="1"/>
  <c r="M48" i="14" s="1"/>
  <c r="M49" i="14" s="1"/>
  <c r="M50" i="14" s="1"/>
  <c r="M51" i="14" s="1"/>
  <c r="M52" i="14" s="1"/>
  <c r="M53" i="14" s="1"/>
  <c r="M54" i="14" s="1"/>
  <c r="M55" i="14" s="1"/>
  <c r="M56" i="14" s="1"/>
  <c r="M57" i="14" s="1"/>
  <c r="M58" i="14" s="1"/>
  <c r="M59" i="14" s="1"/>
  <c r="M60" i="14" s="1"/>
  <c r="M61" i="14" s="1"/>
  <c r="M62" i="14" s="1"/>
  <c r="M63" i="14" s="1"/>
  <c r="M64" i="14" s="1"/>
  <c r="M65" i="14" s="1"/>
  <c r="M66" i="14" s="1"/>
  <c r="M67" i="14" s="1"/>
  <c r="M68" i="14" s="1"/>
  <c r="L43" i="14"/>
  <c r="L44" i="14" s="1"/>
  <c r="L45" i="14" s="1"/>
  <c r="L46" i="14" s="1"/>
  <c r="L47" i="14" s="1"/>
  <c r="L48" i="14" s="1"/>
  <c r="L49" i="14" s="1"/>
  <c r="L50" i="14" s="1"/>
  <c r="L51" i="14" s="1"/>
  <c r="L52" i="14" s="1"/>
  <c r="L53" i="14" s="1"/>
  <c r="L54" i="14" s="1"/>
  <c r="L55" i="14" s="1"/>
  <c r="L56" i="14" s="1"/>
  <c r="L57" i="14" s="1"/>
  <c r="L58" i="14" s="1"/>
  <c r="L59" i="14" s="1"/>
  <c r="L60" i="14" s="1"/>
  <c r="L61" i="14" s="1"/>
  <c r="L62" i="14" s="1"/>
  <c r="L63" i="14" s="1"/>
  <c r="L64" i="14" s="1"/>
  <c r="L65" i="14" s="1"/>
  <c r="L66" i="14" s="1"/>
  <c r="L67" i="14" s="1"/>
  <c r="L68" i="14" s="1"/>
  <c r="K43" i="14"/>
  <c r="K44" i="14" s="1"/>
  <c r="K45" i="14" s="1"/>
  <c r="K46" i="14" s="1"/>
  <c r="K47" i="14" s="1"/>
  <c r="K48" i="14" s="1"/>
  <c r="K49" i="14" s="1"/>
  <c r="K50" i="14" s="1"/>
  <c r="K51" i="14" s="1"/>
  <c r="K52" i="14" s="1"/>
  <c r="K53" i="14" s="1"/>
  <c r="K54" i="14" s="1"/>
  <c r="K55" i="14" s="1"/>
  <c r="K56" i="14" s="1"/>
  <c r="K57" i="14" s="1"/>
  <c r="K58" i="14" s="1"/>
  <c r="K59" i="14" s="1"/>
  <c r="K60" i="14" s="1"/>
  <c r="K61" i="14" s="1"/>
  <c r="K62" i="14" s="1"/>
  <c r="K63" i="14" s="1"/>
  <c r="K64" i="14" s="1"/>
  <c r="K65" i="14" s="1"/>
  <c r="K66" i="14" s="1"/>
  <c r="K67" i="14" s="1"/>
  <c r="K68" i="14" s="1"/>
  <c r="G43" i="14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F43" i="14"/>
  <c r="F44" i="14" s="1"/>
  <c r="F45" i="14" s="1"/>
  <c r="F46" i="14" s="1"/>
  <c r="F47" i="14" s="1"/>
  <c r="F48" i="14" s="1"/>
  <c r="F49" i="14" s="1"/>
  <c r="F50" i="14" s="1"/>
  <c r="F51" i="14" s="1"/>
  <c r="F52" i="14" s="1"/>
  <c r="F53" i="14" s="1"/>
  <c r="F54" i="14" s="1"/>
  <c r="F55" i="14" s="1"/>
  <c r="F56" i="14" s="1"/>
  <c r="F57" i="14" s="1"/>
  <c r="F58" i="14" s="1"/>
  <c r="F59" i="14" s="1"/>
  <c r="F60" i="14" s="1"/>
  <c r="F61" i="14" s="1"/>
  <c r="F62" i="14" s="1"/>
  <c r="F63" i="14" s="1"/>
  <c r="F64" i="14" s="1"/>
  <c r="F65" i="14" s="1"/>
  <c r="F66" i="14" s="1"/>
  <c r="F67" i="14" s="1"/>
  <c r="F68" i="14" s="1"/>
  <c r="E43" i="14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E54" i="14" s="1"/>
  <c r="E55" i="14" s="1"/>
  <c r="E56" i="14" s="1"/>
  <c r="E57" i="14" s="1"/>
  <c r="E58" i="14" s="1"/>
  <c r="E59" i="14" s="1"/>
  <c r="E60" i="14" s="1"/>
  <c r="E61" i="14" s="1"/>
  <c r="E62" i="14" s="1"/>
  <c r="E63" i="14" s="1"/>
  <c r="E64" i="14" s="1"/>
  <c r="E65" i="14" s="1"/>
  <c r="E66" i="14" s="1"/>
  <c r="E67" i="14" s="1"/>
  <c r="E68" i="14" s="1"/>
  <c r="D43" i="14"/>
  <c r="D44" i="14" s="1"/>
  <c r="D45" i="14" s="1"/>
  <c r="D46" i="14" s="1"/>
  <c r="D47" i="14" s="1"/>
  <c r="D48" i="14" s="1"/>
  <c r="D49" i="14" s="1"/>
  <c r="D50" i="14" s="1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61" i="14" s="1"/>
  <c r="D62" i="14" s="1"/>
  <c r="D63" i="14" s="1"/>
  <c r="D64" i="14" s="1"/>
  <c r="D65" i="14" s="1"/>
  <c r="D66" i="14" s="1"/>
  <c r="D67" i="14" s="1"/>
  <c r="D68" i="14" s="1"/>
  <c r="C43" i="14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S39" i="14"/>
  <c r="S38" i="14"/>
  <c r="S37" i="14"/>
  <c r="S36" i="14"/>
  <c r="S77" i="14" s="1"/>
  <c r="S35" i="14"/>
  <c r="S34" i="14"/>
  <c r="S33" i="14"/>
  <c r="S32" i="14"/>
  <c r="S31" i="14"/>
  <c r="P39" i="15" l="1"/>
  <c r="T27" i="17"/>
  <c r="J24" i="17"/>
  <c r="R24" i="17"/>
  <c r="R27" i="17" s="1"/>
  <c r="I27" i="17"/>
  <c r="Q27" i="17"/>
  <c r="K27" i="17"/>
  <c r="S27" i="17"/>
  <c r="M27" i="17"/>
  <c r="H27" i="17"/>
  <c r="P27" i="17"/>
  <c r="J27" i="17"/>
  <c r="T24" i="16"/>
  <c r="T27" i="16" s="1"/>
  <c r="M27" i="16"/>
  <c r="I27" i="16"/>
  <c r="Q27" i="16"/>
  <c r="H24" i="16"/>
  <c r="H27" i="16" s="1"/>
  <c r="P24" i="16"/>
  <c r="P27" i="16" s="1"/>
  <c r="K27" i="16"/>
  <c r="D27" i="16"/>
  <c r="K24" i="16"/>
  <c r="S24" i="16"/>
  <c r="G24" i="16"/>
  <c r="G27" i="16" s="1"/>
  <c r="O24" i="16"/>
  <c r="O27" i="16" s="1"/>
  <c r="D24" i="16"/>
  <c r="L24" i="16"/>
  <c r="L27" i="16" s="1"/>
  <c r="J27" i="16"/>
  <c r="R27" i="16"/>
  <c r="S27" i="16"/>
  <c r="L39" i="15"/>
  <c r="K23" i="15"/>
  <c r="L23" i="15"/>
  <c r="P23" i="15"/>
  <c r="M23" i="15"/>
  <c r="O23" i="15"/>
  <c r="C23" i="15"/>
  <c r="K39" i="15"/>
  <c r="M39" i="15"/>
  <c r="E23" i="15"/>
  <c r="D23" i="15"/>
  <c r="N23" i="15"/>
  <c r="N39" i="15"/>
  <c r="S43" i="14"/>
  <c r="S44" i="14" s="1"/>
  <c r="S45" i="14" s="1"/>
  <c r="S46" i="14" s="1"/>
  <c r="S47" i="14" s="1"/>
  <c r="S48" i="14" s="1"/>
  <c r="S49" i="14" s="1"/>
  <c r="S50" i="14" s="1"/>
  <c r="S51" i="14" s="1"/>
  <c r="S52" i="14" s="1"/>
  <c r="S53" i="14" s="1"/>
  <c r="S54" i="14" s="1"/>
  <c r="S55" i="14" s="1"/>
  <c r="S56" i="14" s="1"/>
  <c r="S57" i="14" s="1"/>
  <c r="S58" i="14" s="1"/>
  <c r="S59" i="14" s="1"/>
  <c r="S60" i="14" s="1"/>
  <c r="S61" i="14" s="1"/>
  <c r="S62" i="14" s="1"/>
  <c r="S63" i="14" s="1"/>
  <c r="S64" i="14" s="1"/>
  <c r="S65" i="14" s="1"/>
  <c r="S66" i="14" s="1"/>
  <c r="S67" i="14" s="1"/>
  <c r="S68" i="14" s="1"/>
  <c r="E19" i="12" l="1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E24" i="12"/>
  <c r="F24" i="12"/>
  <c r="G24" i="12"/>
  <c r="H24" i="12"/>
  <c r="I24" i="12"/>
  <c r="J24" i="12"/>
  <c r="J27" i="12" s="1"/>
  <c r="K24" i="12"/>
  <c r="L24" i="12"/>
  <c r="M24" i="12"/>
  <c r="N24" i="12"/>
  <c r="O24" i="12"/>
  <c r="P24" i="12"/>
  <c r="Q24" i="12"/>
  <c r="Q27" i="12" s="1"/>
  <c r="R24" i="12"/>
  <c r="R27" i="12" s="1"/>
  <c r="S24" i="12"/>
  <c r="S27" i="12" s="1"/>
  <c r="T24" i="12"/>
  <c r="T27" i="12" s="1"/>
  <c r="D24" i="12"/>
  <c r="D23" i="12"/>
  <c r="D22" i="12"/>
  <c r="D21" i="12"/>
  <c r="D20" i="12"/>
  <c r="D19" i="12"/>
  <c r="T11" i="12"/>
  <c r="E11" i="12"/>
  <c r="F11" i="12"/>
  <c r="F27" i="12" s="1"/>
  <c r="G11" i="12"/>
  <c r="G27" i="12" s="1"/>
  <c r="H11" i="12"/>
  <c r="I11" i="12"/>
  <c r="J11" i="12"/>
  <c r="K11" i="12"/>
  <c r="L11" i="12"/>
  <c r="M11" i="12"/>
  <c r="N11" i="12"/>
  <c r="N27" i="12" s="1"/>
  <c r="O11" i="12"/>
  <c r="O27" i="12" s="1"/>
  <c r="P11" i="12"/>
  <c r="Q11" i="12"/>
  <c r="R11" i="12"/>
  <c r="S11" i="12"/>
  <c r="D11" i="12"/>
  <c r="D27" i="12" s="1"/>
  <c r="P27" i="12"/>
  <c r="M27" i="12"/>
  <c r="K27" i="12"/>
  <c r="I27" i="12"/>
  <c r="H27" i="12"/>
  <c r="E27" i="12"/>
  <c r="L27" i="12" l="1"/>
  <c r="E27" i="7" l="1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D27" i="7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D27" i="4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D27" i="6"/>
  <c r="N83" i="3" l="1"/>
  <c r="N85" i="3" s="1"/>
  <c r="N89" i="3" s="1"/>
  <c r="I83" i="3"/>
  <c r="I85" i="3" s="1"/>
  <c r="I89" i="3" s="1"/>
  <c r="F83" i="3"/>
  <c r="F85" i="3" s="1"/>
  <c r="F89" i="3" s="1"/>
  <c r="S82" i="3"/>
  <c r="S83" i="3" s="1"/>
  <c r="S85" i="3" s="1"/>
  <c r="S89" i="3" s="1"/>
  <c r="R82" i="3"/>
  <c r="R83" i="3" s="1"/>
  <c r="R85" i="3" s="1"/>
  <c r="R89" i="3" s="1"/>
  <c r="Q82" i="3"/>
  <c r="Q83" i="3" s="1"/>
  <c r="Q85" i="3" s="1"/>
  <c r="Q89" i="3" s="1"/>
  <c r="P82" i="3"/>
  <c r="P83" i="3" s="1"/>
  <c r="P85" i="3" s="1"/>
  <c r="P89" i="3" s="1"/>
  <c r="O82" i="3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N82" i="3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M82" i="3"/>
  <c r="M83" i="3" s="1"/>
  <c r="M85" i="3" s="1"/>
  <c r="M89" i="3" s="1"/>
  <c r="L82" i="3"/>
  <c r="L83" i="3" s="1"/>
  <c r="L85" i="3" s="1"/>
  <c r="L89" i="3" s="1"/>
  <c r="K82" i="3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J82" i="3"/>
  <c r="J83" i="3" s="1"/>
  <c r="J85" i="3" s="1"/>
  <c r="J89" i="3" s="1"/>
  <c r="I82" i="3"/>
  <c r="H82" i="3"/>
  <c r="H83" i="3" s="1"/>
  <c r="H85" i="3" s="1"/>
  <c r="H89" i="3" s="1"/>
  <c r="G82" i="3"/>
  <c r="G36" i="3" s="1"/>
  <c r="F82" i="3"/>
  <c r="E82" i="3"/>
  <c r="E83" i="3" s="1"/>
  <c r="E85" i="3" s="1"/>
  <c r="E89" i="3" s="1"/>
  <c r="D82" i="3"/>
  <c r="D83" i="3" s="1"/>
  <c r="D85" i="3" s="1"/>
  <c r="D89" i="3" s="1"/>
  <c r="C82" i="3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G37" i="3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Q36" i="3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P36" i="3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I36" i="3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H36" i="3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F36" i="3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E36" i="3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S35" i="3"/>
  <c r="S34" i="3"/>
  <c r="S33" i="3"/>
  <c r="S32" i="3"/>
  <c r="S31" i="3"/>
  <c r="R36" i="3" l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C83" i="3"/>
  <c r="C85" i="3" s="1"/>
  <c r="C89" i="3" s="1"/>
  <c r="K83" i="3"/>
  <c r="K85" i="3" s="1"/>
  <c r="K89" i="3" s="1"/>
  <c r="S36" i="3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J36" i="3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M36" i="3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G83" i="3"/>
  <c r="G85" i="3" s="1"/>
  <c r="G89" i="3" s="1"/>
  <c r="O83" i="3"/>
  <c r="O85" i="3" s="1"/>
  <c r="O89" i="3" s="1"/>
  <c r="D36" i="3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L36" i="3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T20" i="2" l="1"/>
  <c r="T21" i="2"/>
  <c r="T22" i="2"/>
  <c r="T23" i="2"/>
  <c r="T19" i="2"/>
  <c r="T6" i="2"/>
  <c r="T7" i="2"/>
  <c r="T8" i="2"/>
  <c r="T9" i="2"/>
  <c r="T10" i="2"/>
  <c r="T5" i="2"/>
  <c r="T24" i="2" l="1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L19" i="19"/>
  <c r="L20" i="19"/>
  <c r="P20" i="19"/>
  <c r="Q20" i="19"/>
  <c r="Q24" i="19" s="1"/>
  <c r="Q27" i="19" s="1"/>
  <c r="D19" i="19"/>
  <c r="E19" i="19"/>
  <c r="E24" i="19" s="1"/>
  <c r="E27" i="19" s="1"/>
  <c r="S20" i="19"/>
  <c r="G19" i="19"/>
  <c r="R20" i="19"/>
  <c r="D20" i="19"/>
  <c r="H19" i="19"/>
  <c r="F19" i="19"/>
  <c r="I22" i="19"/>
  <c r="E20" i="19"/>
  <c r="M22" i="19"/>
  <c r="G22" i="19"/>
  <c r="J22" i="19"/>
  <c r="F20" i="19"/>
  <c r="J19" i="19"/>
  <c r="N22" i="19"/>
  <c r="I19" i="19"/>
  <c r="I24" i="19" s="1"/>
  <c r="I27" i="19" s="1"/>
  <c r="R19" i="19"/>
  <c r="R24" i="19" s="1"/>
  <c r="R27" i="19" s="1"/>
  <c r="S19" i="19"/>
  <c r="S24" i="19" s="1"/>
  <c r="S27" i="19" s="1"/>
  <c r="D22" i="19"/>
  <c r="G20" i="19"/>
  <c r="O22" i="19"/>
  <c r="E22" i="19"/>
  <c r="H20" i="19"/>
  <c r="P22" i="19"/>
  <c r="N19" i="19"/>
  <c r="I20" i="19"/>
  <c r="R22" i="19"/>
  <c r="H22" i="19"/>
  <c r="K19" i="19"/>
  <c r="K20" i="19"/>
  <c r="S22" i="19"/>
  <c r="O19" i="19"/>
  <c r="Q19" i="19"/>
  <c r="Q22" i="19"/>
  <c r="J20" i="19"/>
  <c r="P19" i="19"/>
  <c r="F22" i="19"/>
  <c r="M19" i="19"/>
  <c r="M20" i="19"/>
  <c r="K22" i="19"/>
  <c r="N20" i="19"/>
  <c r="L22" i="19"/>
  <c r="O20" i="19"/>
  <c r="D24" i="19" l="1"/>
  <c r="D27" i="19" s="1"/>
  <c r="P24" i="19"/>
  <c r="P27" i="19" s="1"/>
  <c r="M24" i="19"/>
  <c r="M27" i="19" s="1"/>
  <c r="L24" i="19"/>
  <c r="L27" i="19" s="1"/>
  <c r="J24" i="19"/>
  <c r="J27" i="19" s="1"/>
  <c r="N24" i="19"/>
  <c r="N27" i="19" s="1"/>
  <c r="F24" i="19"/>
  <c r="F27" i="19" s="1"/>
  <c r="O24" i="19"/>
  <c r="O27" i="19" s="1"/>
  <c r="G24" i="19"/>
  <c r="G27" i="19" s="1"/>
  <c r="K24" i="19"/>
  <c r="K27" i="19" s="1"/>
  <c r="H24" i="19"/>
  <c r="H27" i="19" s="1"/>
</calcChain>
</file>

<file path=xl/sharedStrings.xml><?xml version="1.0" encoding="utf-8"?>
<sst xmlns="http://schemas.openxmlformats.org/spreadsheetml/2006/main" count="734" uniqueCount="85">
  <si>
    <t>Androscoggin</t>
  </si>
  <si>
    <t>Aroostook</t>
  </si>
  <si>
    <t>Cumberland</t>
  </si>
  <si>
    <t>Franklin</t>
  </si>
  <si>
    <t>Hancock</t>
  </si>
  <si>
    <t>Kennebec</t>
  </si>
  <si>
    <t>Knox</t>
  </si>
  <si>
    <t>Lincoln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</si>
  <si>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</si>
  <si>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</si>
  <si>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</si>
  <si>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</si>
  <si>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</si>
  <si>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</si>
  <si>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</si>
  <si>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</si>
  <si>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All Counties</t>
  </si>
  <si>
    <t>Year</t>
  </si>
  <si>
    <t>Source Type Name</t>
  </si>
  <si>
    <t>Motorcycles</t>
  </si>
  <si>
    <t>Light-Duty Vehicles</t>
  </si>
  <si>
    <t>Buses</t>
  </si>
  <si>
    <t>Single Unit Trucks</t>
  </si>
  <si>
    <t>Combination Trucks</t>
  </si>
  <si>
    <t>HPMS Class</t>
  </si>
  <si>
    <t>Passenger Cars</t>
  </si>
  <si>
    <t>Light-duty Trucks</t>
  </si>
  <si>
    <t>Total</t>
  </si>
  <si>
    <t>SOURCE: Maine Department of Environmental Protection, Bureau of Air Quality, Mobile Sources Section, modeling personnel, Mar. 2021.</t>
  </si>
  <si>
    <t xml:space="preserve">This table contains vehicle miles traveled data as provided by Maine Dept. of Transportation for our MOVES modeling applications with the vmt for the light- duty subgroups. </t>
  </si>
  <si>
    <t xml:space="preserve">This table contains vehicle miles traveled data as provided by Maine Dept. of Transportation for our MOVES modeling applications without the light- duty subgroups. </t>
  </si>
  <si>
    <t>Actual and forcasted VMT 1986 to 2050</t>
  </si>
  <si>
    <t xml:space="preserve">Received updates for actual 2017 from Ed Hanscom on 8/14/18.  Replaced the 2017 projections from the 11/28/2017 from Ed Beckwith, Maine DOT. </t>
  </si>
  <si>
    <t xml:space="preserve">For use with all modeling projects from 2017 onwards. </t>
  </si>
  <si>
    <t>State wide</t>
  </si>
  <si>
    <t xml:space="preserve">Actual </t>
  </si>
  <si>
    <t>Actual</t>
  </si>
  <si>
    <t>Projected</t>
  </si>
  <si>
    <t>These are the newest growth projection from the statewide model 2017</t>
  </si>
  <si>
    <t>Projected Annual  Growth per year 2017 to 2050</t>
  </si>
  <si>
    <t>Statwide Total</t>
  </si>
  <si>
    <t>gf</t>
  </si>
  <si>
    <t>SOURCE: Maine Department of Environmental Protection, Bureau of Air Quality, Mobile Sources Section, modeling personnel, Sept. 2021.</t>
  </si>
  <si>
    <t>ck</t>
  </si>
  <si>
    <t>SOURCE: Maine Department of Environmental Protection, Bureau of Air Quality, Mobile Sources Section, modeling personnel, JAN. 2022.</t>
  </si>
  <si>
    <t>These worksheets are password protected to protect the data from getting lost or changed by mistake.  If you need to use</t>
  </si>
  <si>
    <t>it in another fashion simply copy the contents of each worksheet into a blank worksheet.  This will allow you to use</t>
  </si>
  <si>
    <t xml:space="preserve">the data as you wish. </t>
  </si>
  <si>
    <t>Annually DOT provides local VMT data with forcasted growth to DEP from their traffic studies. The VMT is allocated to the</t>
  </si>
  <si>
    <t>This file represents the vehicle miles traveled (VMT) inventory data for Maine as derived from the Department of Transportation (DOT).</t>
  </si>
  <si>
    <t xml:space="preserve">The National Emissions Inventory (NEI) system protocols are used to classify how vehicles are represented within these tables. </t>
  </si>
  <si>
    <t xml:space="preserve">The inventory is compiled by grouping vehicles based upon emissions profiles used by the Motor Vehicle Emission Simulator Model (MOVES).  </t>
  </si>
  <si>
    <t>The Environmental Protection Agency (EPA) MOVES model is a state-of-the-science emissions modeling system that estimates</t>
  </si>
  <si>
    <t xml:space="preserve">The model was developed for use by both the Environmental Protection Agency (EPA) and the Federal Highway Administrations (FHWA). </t>
  </si>
  <si>
    <t xml:space="preserve">respective HPMS Classes using growth factors DOT devires from their Travel Demand Modeling application.  The data is formatted </t>
  </si>
  <si>
    <t xml:space="preserve">to comply with the National Emissions Inventory (NEI) protocals for submittal purposes. </t>
  </si>
  <si>
    <t xml:space="preserve">emissions for mobile sources at the national, county, and project level for criteria air pollutants, greenhouse gases, and air toxics. </t>
  </si>
  <si>
    <t>Also attached within these tables are the Forcasted Growth VMT for future years.  These are provided to give folks projected VMT</t>
  </si>
  <si>
    <t xml:space="preserve">data when actual data are not yet available. They can also be used to grow out vehicle populations for future inventories.  </t>
  </si>
  <si>
    <t>SOURCE: Maine Department of Environmental Protection, Bureau of Air Quality, Mobile Sources Section, modeling personnel, FEB. 2023.</t>
  </si>
  <si>
    <t>Maine Highway Performance Management System Vehicle Miles Traveled</t>
  </si>
  <si>
    <t>Vehicle Class</t>
  </si>
  <si>
    <t>BY2010</t>
  </si>
  <si>
    <t>BY2017</t>
  </si>
  <si>
    <t>Light-duty Passenger Cars</t>
  </si>
  <si>
    <t>Light-duty Trucks (two axle, four tire)</t>
  </si>
  <si>
    <t>Buses (School, Transit, Intercity)</t>
  </si>
  <si>
    <t xml:space="preserve">Single Unit Trucks </t>
  </si>
  <si>
    <t>Total VMT</t>
  </si>
  <si>
    <t xml:space="preserve">HPMS Classes (20,30) represent light-duty vehicles that are passenger cars, light-duty passenger trucks, or light-duty commercial trucks with (two axles, four tires with a GVWR &lt; 10,000lbs.) </t>
  </si>
  <si>
    <t>HPMS Classes (40) represent all bus classes (School, Transit, Intercity) with (more than two axles or four tires with a GVWR &gt; 19,501 lbs.)</t>
  </si>
  <si>
    <t xml:space="preserve">HPMS Classes (50) represent all medium-duty vehicles (generally single unit types not hauling trailers with (more than two axles or four tires with a GVWR between 10,001lbs.to 26,000lbs.) </t>
  </si>
  <si>
    <t xml:space="preserve">HPMS Classes (60) represent all heavy-duty vehicles (tractor-trucks with semi-trailer(s) and heavy single-unit trucks hauling trailers with (more than two axles or four tires and a GVWR &gt; 26,001lbs.) </t>
  </si>
  <si>
    <t>20,30</t>
  </si>
  <si>
    <t>Light-duty Vehicles</t>
  </si>
  <si>
    <t>40,50,60</t>
  </si>
  <si>
    <t>Medium to Heavy-duty Vehicles</t>
  </si>
  <si>
    <t>Medium-duty Vehicles</t>
  </si>
  <si>
    <t>Heavy-duty Vehicles</t>
  </si>
  <si>
    <t>Rec'd 06/11/2024.  Compiled by Ed Beckwith Maine Dept. of Transportation for MOVES modeling applications and National Emissions Inventories.</t>
  </si>
  <si>
    <t>SOURCE: Maine Department of Environmental Protection, Bureau of Air Quality, Mobile Sources Section, modeling personnel, JUN, 2024.</t>
  </si>
  <si>
    <t>SOURCE:Maine Department of Environmental Protection, Bureau of Air Quality, Mobile Sources Section, modeling personnel, revised July 30, 2025.</t>
  </si>
  <si>
    <t>Updated 07/30/2025 Denise E. Cormier Maine Department of Environmental Protection</t>
  </si>
  <si>
    <t xml:space="preserve">2024 Actual VMT received for updates 03/24/2025 from Ed Beckwith. </t>
  </si>
  <si>
    <t>SOURCE: Maine Department of Environmental Protection, Bureau of Air Quality, Mobile Sources Section, modeling personnel, JULY,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</si>
</sst>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#,##0.00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4" tint="-0.249977111117893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1" fillId="0" borderId="0" xfId="5"/>
    <xf numFmtId="1" fontId="1" fillId="0" borderId="0" xfId="5" applyNumberFormat="1"/>
    <xf numFmtId="0" fontId="2" fillId="0" borderId="0" xfId="5" applyFont="1"/>
    <xf numFmtId="3" fontId="1" fillId="0" borderId="0" xfId="5" applyNumberFormat="1"/>
    <xf numFmtId="3" fontId="1" fillId="0" borderId="0" xfId="6" applyNumberFormat="1"/>
    <xf numFmtId="0" fontId="12" fillId="0" borderId="0" xfId="5" applyFont="1"/>
    <xf numFmtId="0" fontId="13" fillId="0" borderId="0" xfId="5" applyFont="1"/>
    <xf numFmtId="1" fontId="13" fillId="0" borderId="0" xfId="5" applyNumberFormat="1" applyFont="1"/>
    <xf numFmtId="3" fontId="13" fillId="0" borderId="0" xfId="6" applyNumberFormat="1" applyFont="1"/>
    <xf numFmtId="0" fontId="14" fillId="0" borderId="0" xfId="5" applyFont="1"/>
    <xf numFmtId="1" fontId="0" fillId="0" borderId="5" xfId="0" applyNumberFormat="1" applyBorder="1"/>
    <xf numFmtId="0" fontId="0" fillId="0" borderId="5" xfId="0" applyBorder="1" applyAlignment="1">
      <alignment horizontal="right"/>
    </xf>
    <xf numFmtId="165" fontId="0" fillId="0" borderId="5" xfId="3" applyNumberFormat="1" applyFont="1" applyBorder="1" applyProtection="1"/>
    <xf numFmtId="166" fontId="1" fillId="0" borderId="0" xfId="5" applyNumberFormat="1"/>
    <xf numFmtId="0" fontId="11" fillId="0" borderId="0" xfId="4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4" fillId="0" borderId="3" xfId="0" applyFont="1" applyBorder="1" applyAlignment="1">
      <alignment horizontal="left"/>
    </xf>
    <xf numFmtId="0" fontId="7" fillId="0" borderId="3" xfId="1" applyFont="1" applyBorder="1" applyAlignment="1">
      <alignment horizontal="left" vertical="center"/>
    </xf>
    <xf numFmtId="0" fontId="6" fillId="0" borderId="3" xfId="1" applyFont="1" applyBorder="1" applyAlignment="1">
      <alignment horizontal="right"/>
    </xf>
    <xf numFmtId="0" fontId="6" fillId="0" borderId="0" xfId="1" applyFont="1"/>
    <xf numFmtId="0" fontId="8" fillId="0" borderId="0" xfId="1" applyFont="1" applyAlignment="1">
      <alignment horizontal="left" vertical="center"/>
    </xf>
    <xf numFmtId="164" fontId="5" fillId="0" borderId="0" xfId="2" applyNumberFormat="1" applyFont="1" applyProtection="1"/>
    <xf numFmtId="0" fontId="5" fillId="0" borderId="2" xfId="1" applyFont="1" applyBorder="1" applyAlignment="1">
      <alignment horizontal="left"/>
    </xf>
    <xf numFmtId="0" fontId="5" fillId="0" borderId="2" xfId="1" applyFont="1" applyBorder="1"/>
    <xf numFmtId="164" fontId="5" fillId="0" borderId="2" xfId="2" applyNumberFormat="1" applyFont="1" applyBorder="1" applyProtection="1"/>
    <xf numFmtId="0" fontId="9" fillId="0" borderId="2" xfId="0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4" fontId="5" fillId="0" borderId="1" xfId="2" applyNumberFormat="1" applyFont="1" applyBorder="1" applyProtection="1"/>
    <xf numFmtId="1" fontId="5" fillId="0" borderId="0" xfId="1" applyNumberFormat="1" applyFont="1"/>
    <xf numFmtId="0" fontId="5" fillId="0" borderId="4" xfId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164" fontId="5" fillId="0" borderId="4" xfId="2" applyNumberFormat="1" applyFont="1" applyBorder="1" applyAlignment="1" applyProtection="1">
      <alignment horizontal="right"/>
    </xf>
    <xf numFmtId="164" fontId="5" fillId="0" borderId="4" xfId="2" applyNumberFormat="1" applyFont="1" applyBorder="1" applyProtection="1"/>
    <xf numFmtId="165" fontId="1" fillId="0" borderId="0" xfId="5" applyNumberFormat="1"/>
    <xf numFmtId="0" fontId="15" fillId="0" borderId="0" xfId="0" applyFont="1"/>
    <xf numFmtId="0" fontId="16" fillId="0" borderId="0" xfId="0" applyFont="1"/>
    <xf numFmtId="0" fontId="10" fillId="0" borderId="0" xfId="0" applyFont="1"/>
    <xf numFmtId="164" fontId="1" fillId="0" borderId="2" xfId="5" applyNumberFormat="1" applyBorder="1"/>
    <xf numFmtId="164" fontId="1" fillId="0" borderId="4" xfId="2" applyNumberFormat="1" applyFont="1" applyBorder="1"/>
    <xf numFmtId="164" fontId="1" fillId="0" borderId="2" xfId="2" applyNumberFormat="1" applyFont="1" applyBorder="1"/>
    <xf numFmtId="164" fontId="1" fillId="0" borderId="4" xfId="5" applyNumberFormat="1" applyBorder="1"/>
    <xf numFmtId="0" fontId="7" fillId="0" borderId="3" xfId="1" applyFont="1" applyBorder="1" applyAlignment="1">
      <alignment horizontal="right" vertical="center"/>
    </xf>
    <xf numFmtId="0" fontId="17" fillId="0" borderId="0" xfId="5" applyFont="1"/>
    <xf numFmtId="1" fontId="17" fillId="0" borderId="0" xfId="5" applyNumberFormat="1" applyFont="1"/>
    <xf numFmtId="3" fontId="17" fillId="0" borderId="0" xfId="6" applyNumberFormat="1" applyFont="1"/>
    <xf numFmtId="165" fontId="0" fillId="0" borderId="5" xfId="3" applyNumberFormat="1" applyFont="1" applyFill="1" applyBorder="1" applyProtection="1"/>
    <xf numFmtId="0" fontId="19" fillId="0" borderId="0" xfId="0" applyFont="1"/>
    <xf numFmtId="0" fontId="20" fillId="0" borderId="5" xfId="5" applyFont="1" applyBorder="1" applyAlignment="1">
      <alignment horizontal="left"/>
    </xf>
    <xf numFmtId="0" fontId="21" fillId="0" borderId="5" xfId="2" applyNumberFormat="1" applyFont="1" applyBorder="1" applyAlignment="1" applyProtection="1">
      <alignment horizontal="right"/>
    </xf>
    <xf numFmtId="0" fontId="22" fillId="0" borderId="5" xfId="2" applyNumberFormat="1" applyFont="1" applyBorder="1" applyAlignment="1" applyProtection="1">
      <alignment horizontal="right"/>
    </xf>
    <xf numFmtId="0" fontId="22" fillId="0" borderId="5" xfId="0" applyFont="1" applyBorder="1"/>
    <xf numFmtId="0" fontId="22" fillId="0" borderId="5" xfId="2" applyNumberFormat="1" applyFont="1" applyBorder="1" applyProtection="1"/>
    <xf numFmtId="0" fontId="22" fillId="0" borderId="0" xfId="0" applyFont="1"/>
    <xf numFmtId="0" fontId="23" fillId="0" borderId="5" xfId="5" applyFont="1" applyBorder="1" applyAlignment="1">
      <alignment horizontal="left"/>
    </xf>
    <xf numFmtId="164" fontId="24" fillId="0" borderId="5" xfId="2" applyNumberFormat="1" applyFont="1" applyBorder="1" applyAlignment="1" applyProtection="1">
      <alignment horizontal="right"/>
    </xf>
    <xf numFmtId="164" fontId="19" fillId="0" borderId="5" xfId="2" applyNumberFormat="1" applyFont="1" applyBorder="1" applyAlignment="1" applyProtection="1">
      <alignment horizontal="right"/>
    </xf>
    <xf numFmtId="164" fontId="19" fillId="0" borderId="5" xfId="2" applyNumberFormat="1" applyFont="1" applyBorder="1" applyProtection="1"/>
    <xf numFmtId="164" fontId="24" fillId="0" borderId="5" xfId="2" applyNumberFormat="1" applyFont="1" applyBorder="1" applyProtection="1"/>
    <xf numFmtId="0" fontId="19" fillId="0" borderId="5" xfId="0" applyFont="1" applyBorder="1" applyAlignment="1">
      <alignment horizontal="left"/>
    </xf>
    <xf numFmtId="0" fontId="23" fillId="0" borderId="9" xfId="5" applyFont="1" applyBorder="1" applyAlignment="1">
      <alignment horizontal="left"/>
    </xf>
    <xf numFmtId="164" fontId="24" fillId="0" borderId="9" xfId="2" applyNumberFormat="1" applyFont="1" applyBorder="1" applyAlignment="1" applyProtection="1">
      <alignment horizontal="right"/>
    </xf>
    <xf numFmtId="164" fontId="19" fillId="0" borderId="9" xfId="2" applyNumberFormat="1" applyFont="1" applyBorder="1" applyAlignment="1" applyProtection="1">
      <alignment horizontal="right"/>
    </xf>
    <xf numFmtId="164" fontId="19" fillId="0" borderId="9" xfId="2" applyNumberFormat="1" applyFont="1" applyBorder="1" applyProtection="1"/>
    <xf numFmtId="164" fontId="24" fillId="0" borderId="9" xfId="2" applyNumberFormat="1" applyFont="1" applyBorder="1" applyProtection="1"/>
    <xf numFmtId="164" fontId="24" fillId="0" borderId="12" xfId="2" applyNumberFormat="1" applyFont="1" applyBorder="1" applyAlignment="1" applyProtection="1">
      <alignment horizontal="right"/>
    </xf>
    <xf numFmtId="164" fontId="19" fillId="0" borderId="12" xfId="2" applyNumberFormat="1" applyFont="1" applyBorder="1" applyAlignment="1" applyProtection="1">
      <alignment horizontal="right"/>
    </xf>
    <xf numFmtId="164" fontId="19" fillId="0" borderId="12" xfId="2" applyNumberFormat="1" applyFont="1" applyBorder="1" applyProtection="1"/>
    <xf numFmtId="164" fontId="24" fillId="0" borderId="12" xfId="2" applyNumberFormat="1" applyFont="1" applyBorder="1" applyProtection="1"/>
    <xf numFmtId="0" fontId="19" fillId="0" borderId="0" xfId="0" applyFont="1" applyAlignment="1">
      <alignment horizontal="left"/>
    </xf>
    <xf numFmtId="164" fontId="24" fillId="0" borderId="0" xfId="2" applyNumberFormat="1" applyFont="1" applyAlignment="1" applyProtection="1">
      <alignment horizontal="right"/>
    </xf>
    <xf numFmtId="164" fontId="19" fillId="0" borderId="0" xfId="2" applyNumberFormat="1" applyFont="1" applyAlignment="1" applyProtection="1">
      <alignment horizontal="right"/>
    </xf>
    <xf numFmtId="164" fontId="19" fillId="0" borderId="0" xfId="2" applyNumberFormat="1" applyFont="1" applyProtection="1"/>
    <xf numFmtId="164" fontId="24" fillId="0" borderId="0" xfId="2" applyNumberFormat="1" applyFont="1" applyProtection="1"/>
    <xf numFmtId="0" fontId="5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horizontal="left"/>
    </xf>
    <xf numFmtId="0" fontId="19" fillId="0" borderId="9" xfId="0" applyFont="1" applyBorder="1" applyAlignment="1">
      <alignment horizontal="left"/>
    </xf>
    <xf numFmtId="0" fontId="23" fillId="0" borderId="0" xfId="5" applyFont="1" applyAlignment="1">
      <alignment horizontal="left"/>
    </xf>
    <xf numFmtId="0" fontId="19" fillId="0" borderId="0" xfId="0" applyFont="1" applyAlignment="1">
      <alignment horizontal="right"/>
    </xf>
    <xf numFmtId="0" fontId="22" fillId="0" borderId="5" xfId="2" applyNumberFormat="1" applyFont="1" applyBorder="1" applyAlignment="1">
      <alignment horizontal="right"/>
    </xf>
    <xf numFmtId="164" fontId="19" fillId="0" borderId="5" xfId="2" applyNumberFormat="1" applyFont="1" applyBorder="1"/>
    <xf numFmtId="164" fontId="19" fillId="0" borderId="9" xfId="2" applyNumberFormat="1" applyFont="1" applyBorder="1"/>
    <xf numFmtId="164" fontId="19" fillId="0" borderId="12" xfId="2" applyNumberFormat="1" applyFont="1" applyBorder="1"/>
    <xf numFmtId="164" fontId="19" fillId="0" borderId="5" xfId="0" applyNumberFormat="1" applyFont="1" applyBorder="1" applyAlignment="1">
      <alignment horizontal="right"/>
    </xf>
    <xf numFmtId="164" fontId="19" fillId="0" borderId="9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164" fontId="23" fillId="0" borderId="2" xfId="2" applyNumberFormat="1" applyFont="1" applyBorder="1"/>
    <xf numFmtId="164" fontId="23" fillId="0" borderId="2" xfId="5" applyNumberFormat="1" applyFont="1" applyBorder="1"/>
    <xf numFmtId="164" fontId="23" fillId="0" borderId="4" xfId="2" applyNumberFormat="1" applyFont="1" applyBorder="1"/>
    <xf numFmtId="164" fontId="23" fillId="0" borderId="4" xfId="5" applyNumberFormat="1" applyFont="1" applyBorder="1"/>
    <xf numFmtId="164" fontId="5" fillId="0" borderId="0" xfId="1" applyNumberFormat="1" applyFont="1"/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8" fillId="0" borderId="7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8" xfId="5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6" xfId="1" applyFont="1" applyBorder="1" applyAlignment="1">
      <alignment horizontal="left"/>
    </xf>
    <xf numFmtId="3" fontId="2" fillId="0" borderId="0" xfId="5" applyNumberFormat="1" applyFont="1"/>
    <xf numFmtId="0" fontId="1" fillId="0" borderId="0" xfId="5" applyFont="1"/>
    <xf numFmtId="1" fontId="1" fillId="0" borderId="0" xfId="5" applyNumberFormat="1" applyFont="1"/>
    <xf numFmtId="3" fontId="1" fillId="0" borderId="0" xfId="6" applyNumberFormat="1" applyFont="1"/>
    <xf numFmtId="3" fontId="13" fillId="0" borderId="0" xfId="5" applyNumberFormat="1" applyFont="1"/>
    <xf numFmtId="1" fontId="13" fillId="0" borderId="0" xfId="5" applyNumberFormat="1" applyFont="1" applyAlignment="1">
      <alignment horizontal="right"/>
    </xf>
    <xf numFmtId="0" fontId="26" fillId="0" borderId="0" xfId="0" applyFont="1"/>
  </cellXfs>
  <cellStyles count="8">
    <cellStyle name="Comma" xfId="2" builtinId="3"/>
    <cellStyle name="Normal" xfId="0" builtinId="0"/>
    <cellStyle name="Normal 2 2" xfId="1" xr:uid="{BA05384A-8E82-4C6B-A168-B9294ACB73CE}"/>
    <cellStyle name="Normal 2 3" xfId="7" xr:uid="{9D6881F4-04FE-432A-8C9A-E6D42ABBAD6F}"/>
    <cellStyle name="Normal 3" xfId="5" xr:uid="{74348C76-BD5A-4DFC-AE22-15054194F746}"/>
    <cellStyle name="Normal 4" xfId="4" xr:uid="{4DC83646-1C7F-43AC-ABD1-E4830B918F0F}"/>
    <cellStyle name="Normal_1985 to Present" xfId="6" xr:uid="{31C1DE25-F610-4F58-BB75-113F1AF5BD7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BC68-9CBA-4975-A54F-16D8E81BD7CB}">
  <dimension ref="A1:A19"/>
  <sheetViews>
    <sheetView tabSelected="1" workbookViewId="0">
      <selection activeCell="D23" sqref="D23"/>
    </sheetView>
  </sheetViews>
  <sheetFormatPr defaultColWidth="9.140625" defaultRowHeight="15" x14ac:dyDescent="0.25"/>
  <sheetData>
    <row r="1" spans="1:1" x14ac:dyDescent="0.25">
      <c r="A1" s="39" t="s">
        <v>82</v>
      </c>
    </row>
    <row r="3" spans="1:1" x14ac:dyDescent="0.25">
      <c r="A3" s="40" t="s">
        <v>45</v>
      </c>
    </row>
    <row r="4" spans="1:1" x14ac:dyDescent="0.25">
      <c r="A4" s="40" t="s">
        <v>46</v>
      </c>
    </row>
    <row r="5" spans="1:1" x14ac:dyDescent="0.25">
      <c r="A5" s="40" t="s">
        <v>47</v>
      </c>
    </row>
    <row r="7" spans="1:1" x14ac:dyDescent="0.25">
      <c r="A7" s="41" t="s">
        <v>49</v>
      </c>
    </row>
    <row r="8" spans="1:1" x14ac:dyDescent="0.25">
      <c r="A8" s="41" t="s">
        <v>48</v>
      </c>
    </row>
    <row r="9" spans="1:1" x14ac:dyDescent="0.25">
      <c r="A9" s="41" t="s">
        <v>54</v>
      </c>
    </row>
    <row r="10" spans="1:1" x14ac:dyDescent="0.25">
      <c r="A10" s="41" t="s">
        <v>55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56</v>
      </c>
    </row>
    <row r="16" spans="1:1" x14ac:dyDescent="0.25">
      <c r="A16" t="s">
        <v>53</v>
      </c>
    </row>
    <row r="18" spans="1:1" x14ac:dyDescent="0.25">
      <c r="A18" t="s">
        <v>57</v>
      </c>
    </row>
    <row r="19" spans="1:1" x14ac:dyDescent="0.25">
      <c r="A19" t="s">
        <v>58</v>
      </c>
    </row>
  </sheetData>
  <sheetProtection algorithmName="SHA-512" hashValue="zfOXyIPDMx456m1uLmfJIV6S2rNZW/LR9/WBemzv8IV4IYgidJkZVMj8HaDMjBBx5T63djr0Kv6IL3T4a7Q33w==" saltValue="TMc+XEY2ElSXC3jUZH607A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615E-B891-4EBE-9324-7CB6561D0229}">
  <sheetPr>
    <pageSetUpPr fitToPage="1"/>
  </sheetPr>
  <dimension ref="A1:U30"/>
  <sheetViews>
    <sheetView workbookViewId="0"/>
  </sheetViews>
  <sheetFormatPr defaultColWidth="9.140625" defaultRowHeight="12.75" x14ac:dyDescent="0.2"/>
  <cols>
    <col min="1" max="1" width="6" style="16" customWidth="1"/>
    <col min="2" max="2" width="10.140625" style="16" customWidth="1"/>
    <col min="3" max="3" width="17" style="17" customWidth="1"/>
    <col min="4" max="4" width="15.28515625" style="17" customWidth="1"/>
    <col min="5" max="5" width="15.5703125" style="17" bestFit="1" customWidth="1"/>
    <col min="6" max="6" width="16.85546875" style="17" bestFit="1" customWidth="1"/>
    <col min="7" max="8" width="15.42578125" style="17" bestFit="1" customWidth="1"/>
    <col min="9" max="9" width="16.85546875" style="17" bestFit="1" customWidth="1"/>
    <col min="10" max="10" width="15.42578125" style="17" bestFit="1" customWidth="1"/>
    <col min="11" max="11" width="13.28515625" style="17" customWidth="1"/>
    <col min="12" max="12" width="15.42578125" style="17" bestFit="1" customWidth="1"/>
    <col min="13" max="13" width="16.85546875" style="17" bestFit="1" customWidth="1"/>
    <col min="14" max="18" width="15.42578125" style="17" bestFit="1" customWidth="1"/>
    <col min="19" max="19" width="16.85546875" style="17" bestFit="1" customWidth="1"/>
    <col min="20" max="20" width="15.7109375" style="17" customWidth="1"/>
    <col min="21" max="21" width="16.85546875" style="17" bestFit="1" customWidth="1"/>
    <col min="22" max="16384" width="9.140625" style="17"/>
  </cols>
  <sheetData>
    <row r="1" spans="1:21" ht="15.75" x14ac:dyDescent="0.25">
      <c r="A1" s="15" t="s">
        <v>42</v>
      </c>
    </row>
    <row r="3" spans="1:21" s="19" customFormat="1" ht="25.15" customHeight="1" thickBot="1" x14ac:dyDescent="0.3">
      <c r="A3" s="18" t="s">
        <v>29</v>
      </c>
      <c r="B3" s="18"/>
    </row>
    <row r="4" spans="1:21" s="23" customFormat="1" ht="13.5" thickBot="1" x14ac:dyDescent="0.25">
      <c r="A4" s="20" t="s">
        <v>17</v>
      </c>
      <c r="B4" s="20" t="s">
        <v>24</v>
      </c>
      <c r="C4" s="21" t="s">
        <v>18</v>
      </c>
      <c r="D4" s="22" t="s">
        <v>0</v>
      </c>
      <c r="E4" s="22" t="s">
        <v>1</v>
      </c>
      <c r="F4" s="22" t="s">
        <v>2</v>
      </c>
      <c r="G4" s="22" t="s">
        <v>3</v>
      </c>
      <c r="H4" s="22" t="s">
        <v>4</v>
      </c>
      <c r="I4" s="22" t="s">
        <v>5</v>
      </c>
      <c r="J4" s="22" t="s">
        <v>6</v>
      </c>
      <c r="K4" s="22" t="s">
        <v>7</v>
      </c>
      <c r="L4" s="22" t="s">
        <v>8</v>
      </c>
      <c r="M4" s="22" t="s">
        <v>9</v>
      </c>
      <c r="N4" s="22" t="s">
        <v>10</v>
      </c>
      <c r="O4" s="22" t="s">
        <v>11</v>
      </c>
      <c r="P4" s="22" t="s">
        <v>12</v>
      </c>
      <c r="Q4" s="22" t="s">
        <v>13</v>
      </c>
      <c r="R4" s="22" t="s">
        <v>14</v>
      </c>
      <c r="S4" s="22" t="s">
        <v>15</v>
      </c>
      <c r="T4" s="22" t="s">
        <v>16</v>
      </c>
    </row>
    <row r="5" spans="1:21" x14ac:dyDescent="0.2">
      <c r="A5" s="16">
        <v>2018</v>
      </c>
      <c r="B5" s="16">
        <v>10</v>
      </c>
      <c r="C5" s="24" t="s">
        <v>19</v>
      </c>
      <c r="D5" s="25">
        <v>6653965.0777260186</v>
      </c>
      <c r="E5" s="25">
        <v>5303246.3875223109</v>
      </c>
      <c r="F5" s="25">
        <v>24181163.832785528</v>
      </c>
      <c r="G5" s="25">
        <v>3068704.3840047037</v>
      </c>
      <c r="H5" s="25">
        <v>8478810.1238648128</v>
      </c>
      <c r="I5" s="25">
        <v>20354385.679300658</v>
      </c>
      <c r="J5" s="25">
        <v>3595323.2718274756</v>
      </c>
      <c r="K5" s="25">
        <v>4830746.0926000904</v>
      </c>
      <c r="L5" s="25">
        <v>8091396.0564441951</v>
      </c>
      <c r="M5" s="25">
        <v>9410248.089413248</v>
      </c>
      <c r="N5" s="25">
        <v>1590724.8614290627</v>
      </c>
      <c r="O5" s="25">
        <v>3130196.3833021186</v>
      </c>
      <c r="P5" s="25">
        <v>5229747.3567602616</v>
      </c>
      <c r="Q5" s="25">
        <v>3436671.7915680888</v>
      </c>
      <c r="R5" s="25">
        <v>5023750.6600938272</v>
      </c>
      <c r="S5" s="25">
        <v>25678759.165524397</v>
      </c>
      <c r="T5" s="25">
        <v>138057839.21416682</v>
      </c>
    </row>
    <row r="6" spans="1:21" x14ac:dyDescent="0.2">
      <c r="A6" s="26">
        <v>2018</v>
      </c>
      <c r="B6" s="26">
        <v>20</v>
      </c>
      <c r="C6" s="27" t="s">
        <v>25</v>
      </c>
      <c r="D6" s="28">
        <v>680526852.55973017</v>
      </c>
      <c r="E6" s="28">
        <v>410778310.82748979</v>
      </c>
      <c r="F6" s="28">
        <v>2498020992.5259247</v>
      </c>
      <c r="G6" s="28">
        <v>203380959.62254643</v>
      </c>
      <c r="H6" s="28">
        <v>507775460.8105641</v>
      </c>
      <c r="I6" s="28">
        <v>1022660162.6503942</v>
      </c>
      <c r="J6" s="28">
        <v>271632931.72247386</v>
      </c>
      <c r="K6" s="28">
        <v>293745658.21342063</v>
      </c>
      <c r="L6" s="28">
        <v>354119990.96678144</v>
      </c>
      <c r="M6" s="28">
        <v>1165673125.8844616</v>
      </c>
      <c r="N6" s="28">
        <v>101776996.46410169</v>
      </c>
      <c r="O6" s="28">
        <v>342180284.10493553</v>
      </c>
      <c r="P6" s="28">
        <v>415674185.50193399</v>
      </c>
      <c r="Q6" s="28">
        <v>285297518.18531442</v>
      </c>
      <c r="R6" s="28">
        <v>233736588.48569056</v>
      </c>
      <c r="S6" s="28">
        <v>1798443757.5098786</v>
      </c>
      <c r="T6" s="28">
        <v>10585423776.035643</v>
      </c>
    </row>
    <row r="7" spans="1:21" x14ac:dyDescent="0.2">
      <c r="A7" s="26">
        <v>2018</v>
      </c>
      <c r="B7" s="26">
        <v>30</v>
      </c>
      <c r="C7" s="27" t="s">
        <v>26</v>
      </c>
      <c r="D7" s="28">
        <v>199968391.30894491</v>
      </c>
      <c r="E7" s="28">
        <v>174956358.20332029</v>
      </c>
      <c r="F7" s="28">
        <v>541528254.07526779</v>
      </c>
      <c r="G7" s="28">
        <v>73498876.948879093</v>
      </c>
      <c r="H7" s="28">
        <v>145364128.02118635</v>
      </c>
      <c r="I7" s="28">
        <v>294024784.83874846</v>
      </c>
      <c r="J7" s="28">
        <v>70611002.253219724</v>
      </c>
      <c r="K7" s="28">
        <v>77050400.277982742</v>
      </c>
      <c r="L7" s="28">
        <v>124775208.01707149</v>
      </c>
      <c r="M7" s="28">
        <v>377265410.65474653</v>
      </c>
      <c r="N7" s="28">
        <v>43729010.083935797</v>
      </c>
      <c r="O7" s="28">
        <v>87104908.872338235</v>
      </c>
      <c r="P7" s="28">
        <v>143862836.96463561</v>
      </c>
      <c r="Q7" s="28">
        <v>79654357.544753551</v>
      </c>
      <c r="R7" s="28">
        <v>91409589.758004859</v>
      </c>
      <c r="S7" s="28">
        <v>401935355.82490671</v>
      </c>
      <c r="T7" s="28">
        <v>2926738873.6479421</v>
      </c>
    </row>
    <row r="8" spans="1:21" x14ac:dyDescent="0.2">
      <c r="A8" s="26">
        <v>2018</v>
      </c>
      <c r="B8" s="26">
        <v>40</v>
      </c>
      <c r="C8" s="29" t="s">
        <v>21</v>
      </c>
      <c r="D8" s="28">
        <v>6841961.1756177144</v>
      </c>
      <c r="E8" s="28">
        <v>5993332.3109597927</v>
      </c>
      <c r="F8" s="28">
        <v>21710181.875619698</v>
      </c>
      <c r="G8" s="28">
        <v>2169891.6540493984</v>
      </c>
      <c r="H8" s="28">
        <v>6427881.0613793833</v>
      </c>
      <c r="I8" s="28">
        <v>10852292.429900402</v>
      </c>
      <c r="J8" s="28">
        <v>2079580.4849883716</v>
      </c>
      <c r="K8" s="28">
        <v>2799579.6161184683</v>
      </c>
      <c r="L8" s="28">
        <v>4121411.4638900096</v>
      </c>
      <c r="M8" s="28">
        <v>10607916.227649424</v>
      </c>
      <c r="N8" s="28">
        <v>963258.45277408592</v>
      </c>
      <c r="O8" s="28">
        <v>3822918.2636908237</v>
      </c>
      <c r="P8" s="28">
        <v>5915333.7047939338</v>
      </c>
      <c r="Q8" s="28">
        <v>3537976.1401498718</v>
      </c>
      <c r="R8" s="28">
        <v>2908487.3765915502</v>
      </c>
      <c r="S8" s="28">
        <v>15503762.877507212</v>
      </c>
      <c r="T8" s="28">
        <v>106255765.11568014</v>
      </c>
    </row>
    <row r="9" spans="1:21" x14ac:dyDescent="0.2">
      <c r="A9" s="26">
        <v>2018</v>
      </c>
      <c r="B9" s="26">
        <v>50</v>
      </c>
      <c r="C9" s="29" t="s">
        <v>22</v>
      </c>
      <c r="D9" s="28">
        <v>40706737.548404634</v>
      </c>
      <c r="E9" s="28">
        <v>37759428.033460893</v>
      </c>
      <c r="F9" s="28">
        <v>104458815.14897422</v>
      </c>
      <c r="G9" s="28">
        <v>16976958.636239003</v>
      </c>
      <c r="H9" s="28">
        <v>45174686.435626999</v>
      </c>
      <c r="I9" s="28">
        <v>56194139.688265093</v>
      </c>
      <c r="J9" s="28">
        <v>15023884.994730655</v>
      </c>
      <c r="K9" s="28">
        <v>19107728.286072683</v>
      </c>
      <c r="L9" s="28">
        <v>28021315.20466755</v>
      </c>
      <c r="M9" s="28">
        <v>65871738.621728547</v>
      </c>
      <c r="N9" s="28">
        <v>9654647.7280402463</v>
      </c>
      <c r="O9" s="28">
        <v>18138628.605778426</v>
      </c>
      <c r="P9" s="28">
        <v>28864668.198377162</v>
      </c>
      <c r="Q9" s="28">
        <v>20472682.067851737</v>
      </c>
      <c r="R9" s="28">
        <v>20208318.576307315</v>
      </c>
      <c r="S9" s="28">
        <v>95137579.128203601</v>
      </c>
      <c r="T9" s="28">
        <v>621771956.90272856</v>
      </c>
    </row>
    <row r="10" spans="1:21" ht="13.5" thickBot="1" x14ac:dyDescent="0.25">
      <c r="A10" s="30">
        <v>2018</v>
      </c>
      <c r="B10" s="30">
        <v>60</v>
      </c>
      <c r="C10" s="31" t="s">
        <v>23</v>
      </c>
      <c r="D10" s="32">
        <v>28928213.3295766</v>
      </c>
      <c r="E10" s="32">
        <v>53593649.237246931</v>
      </c>
      <c r="F10" s="32">
        <v>108606116.54142782</v>
      </c>
      <c r="G10" s="32">
        <v>24548222.754281361</v>
      </c>
      <c r="H10" s="32">
        <v>17664079.547378402</v>
      </c>
      <c r="I10" s="32">
        <v>78707001.713391244</v>
      </c>
      <c r="J10" s="32">
        <v>5929429.272759933</v>
      </c>
      <c r="K10" s="32">
        <v>8955652.5138053726</v>
      </c>
      <c r="L10" s="32">
        <v>30377019.291145343</v>
      </c>
      <c r="M10" s="32">
        <v>82296899.522000596</v>
      </c>
      <c r="N10" s="32">
        <v>10208582.409719128</v>
      </c>
      <c r="O10" s="32">
        <v>22482706.769954897</v>
      </c>
      <c r="P10" s="32">
        <v>55859764.273499094</v>
      </c>
      <c r="Q10" s="32">
        <v>13679152.270362295</v>
      </c>
      <c r="R10" s="32">
        <v>24438845.143311869</v>
      </c>
      <c r="S10" s="32">
        <v>68180417.493979603</v>
      </c>
      <c r="T10" s="32">
        <v>634455752.08384037</v>
      </c>
    </row>
    <row r="11" spans="1:21" ht="14.45" customHeight="1" thickTop="1" x14ac:dyDescent="0.2">
      <c r="A11" s="16">
        <v>2018</v>
      </c>
      <c r="B11" s="103" t="s">
        <v>27</v>
      </c>
      <c r="C11" s="103"/>
      <c r="D11" s="25">
        <v>963626121.00000012</v>
      </c>
      <c r="E11" s="25">
        <v>688384325</v>
      </c>
      <c r="F11" s="25">
        <v>3298505524</v>
      </c>
      <c r="G11" s="25">
        <v>323643614</v>
      </c>
      <c r="H11" s="25">
        <v>730885046.00000012</v>
      </c>
      <c r="I11" s="25">
        <v>1482792767</v>
      </c>
      <c r="J11" s="25">
        <v>368872152</v>
      </c>
      <c r="K11" s="25">
        <v>406489765</v>
      </c>
      <c r="L11" s="25">
        <v>549506341</v>
      </c>
      <c r="M11" s="25">
        <v>1711125339</v>
      </c>
      <c r="N11" s="25">
        <v>167923220.00000003</v>
      </c>
      <c r="O11" s="25">
        <v>476859643</v>
      </c>
      <c r="P11" s="25">
        <v>655406536.00000012</v>
      </c>
      <c r="Q11" s="25">
        <v>406078358</v>
      </c>
      <c r="R11" s="25">
        <v>377725579.99999994</v>
      </c>
      <c r="S11" s="25">
        <v>2404879632</v>
      </c>
      <c r="T11" s="25">
        <v>15012703963</v>
      </c>
      <c r="U11" s="33"/>
    </row>
    <row r="17" spans="1:21" s="19" customFormat="1" ht="25.15" customHeight="1" thickBot="1" x14ac:dyDescent="0.3">
      <c r="A17" s="18" t="s">
        <v>30</v>
      </c>
      <c r="B17" s="18"/>
    </row>
    <row r="18" spans="1:21" s="23" customFormat="1" ht="13.5" thickBot="1" x14ac:dyDescent="0.25">
      <c r="A18" s="20" t="s">
        <v>17</v>
      </c>
      <c r="B18" s="20" t="s">
        <v>24</v>
      </c>
      <c r="C18" s="21" t="s">
        <v>18</v>
      </c>
      <c r="D18" s="22" t="s">
        <v>0</v>
      </c>
      <c r="E18" s="22" t="s">
        <v>1</v>
      </c>
      <c r="F18" s="22" t="s">
        <v>2</v>
      </c>
      <c r="G18" s="22" t="s">
        <v>3</v>
      </c>
      <c r="H18" s="22" t="s">
        <v>4</v>
      </c>
      <c r="I18" s="22" t="s">
        <v>5</v>
      </c>
      <c r="J18" s="22" t="s">
        <v>6</v>
      </c>
      <c r="K18" s="22" t="s">
        <v>7</v>
      </c>
      <c r="L18" s="22" t="s">
        <v>8</v>
      </c>
      <c r="M18" s="22" t="s">
        <v>9</v>
      </c>
      <c r="N18" s="22" t="s">
        <v>10</v>
      </c>
      <c r="O18" s="22" t="s">
        <v>11</v>
      </c>
      <c r="P18" s="22" t="s">
        <v>12</v>
      </c>
      <c r="Q18" s="22" t="s">
        <v>13</v>
      </c>
      <c r="R18" s="22" t="s">
        <v>14</v>
      </c>
      <c r="S18" s="22" t="s">
        <v>15</v>
      </c>
      <c r="T18" s="22" t="s">
        <v>16</v>
      </c>
    </row>
    <row r="19" spans="1:21" x14ac:dyDescent="0.2">
      <c r="A19" s="16">
        <v>2018</v>
      </c>
      <c r="B19" s="16">
        <v>10</v>
      </c>
      <c r="C19" s="24" t="s">
        <v>19</v>
      </c>
      <c r="D19" s="25">
        <v>6653965.0777260186</v>
      </c>
      <c r="E19" s="25">
        <v>5303246.3875223109</v>
      </c>
      <c r="F19" s="25">
        <v>24181163.832785528</v>
      </c>
      <c r="G19" s="25">
        <v>3068704.3840047037</v>
      </c>
      <c r="H19" s="25">
        <v>8478810.1238648128</v>
      </c>
      <c r="I19" s="25">
        <v>20354385.679300658</v>
      </c>
      <c r="J19" s="25">
        <v>3595323.2718274756</v>
      </c>
      <c r="K19" s="25">
        <v>4830746.0926000904</v>
      </c>
      <c r="L19" s="25">
        <v>8091396.0564441951</v>
      </c>
      <c r="M19" s="25">
        <v>9410248.089413248</v>
      </c>
      <c r="N19" s="25">
        <v>1590724.8614290627</v>
      </c>
      <c r="O19" s="25">
        <v>3130196.3833021186</v>
      </c>
      <c r="P19" s="25">
        <v>5229747.3567602616</v>
      </c>
      <c r="Q19" s="25">
        <v>3436671.7915680888</v>
      </c>
      <c r="R19" s="25">
        <v>5023750.6600938272</v>
      </c>
      <c r="S19" s="25">
        <v>25678759.165524397</v>
      </c>
      <c r="T19" s="25">
        <v>138057839.21416682</v>
      </c>
    </row>
    <row r="20" spans="1:21" x14ac:dyDescent="0.2">
      <c r="A20" s="26">
        <v>2018</v>
      </c>
      <c r="B20" s="26">
        <v>25</v>
      </c>
      <c r="C20" s="27" t="s">
        <v>20</v>
      </c>
      <c r="D20" s="28">
        <v>880495243.86867511</v>
      </c>
      <c r="E20" s="28">
        <v>585734669.03081012</v>
      </c>
      <c r="F20" s="28">
        <v>3039549246.6011925</v>
      </c>
      <c r="G20" s="28">
        <v>276879836.57142556</v>
      </c>
      <c r="H20" s="28">
        <v>653139588.83175039</v>
      </c>
      <c r="I20" s="28">
        <v>1316684947.4891427</v>
      </c>
      <c r="J20" s="28">
        <v>342243933.97569358</v>
      </c>
      <c r="K20" s="28">
        <v>370796058.49140334</v>
      </c>
      <c r="L20" s="28">
        <v>478895198.98385292</v>
      </c>
      <c r="M20" s="28">
        <v>1542938536.5392082</v>
      </c>
      <c r="N20" s="28">
        <v>145506006.54803747</v>
      </c>
      <c r="O20" s="28">
        <v>429285192.97727376</v>
      </c>
      <c r="P20" s="28">
        <v>559537022.46656966</v>
      </c>
      <c r="Q20" s="28">
        <v>364951875.73006797</v>
      </c>
      <c r="R20" s="28">
        <v>325146178.24369544</v>
      </c>
      <c r="S20" s="28">
        <v>2200379113.3347855</v>
      </c>
      <c r="T20" s="28">
        <v>13512162649.683584</v>
      </c>
    </row>
    <row r="21" spans="1:21" x14ac:dyDescent="0.2">
      <c r="A21" s="26">
        <v>2018</v>
      </c>
      <c r="B21" s="26">
        <v>40</v>
      </c>
      <c r="C21" s="29" t="s">
        <v>21</v>
      </c>
      <c r="D21" s="28">
        <v>6841961.1756177144</v>
      </c>
      <c r="E21" s="28">
        <v>5993332.3109597927</v>
      </c>
      <c r="F21" s="28">
        <v>21710181.875619698</v>
      </c>
      <c r="G21" s="28">
        <v>2169891.6540493984</v>
      </c>
      <c r="H21" s="28">
        <v>6427881.0613793833</v>
      </c>
      <c r="I21" s="28">
        <v>10852292.429900402</v>
      </c>
      <c r="J21" s="28">
        <v>2079580.4849883716</v>
      </c>
      <c r="K21" s="28">
        <v>2799579.6161184683</v>
      </c>
      <c r="L21" s="28">
        <v>4121411.4638900096</v>
      </c>
      <c r="M21" s="28">
        <v>10607916.227649424</v>
      </c>
      <c r="N21" s="28">
        <v>963258.45277408592</v>
      </c>
      <c r="O21" s="28">
        <v>3822918.2636908237</v>
      </c>
      <c r="P21" s="28">
        <v>5915333.7047939338</v>
      </c>
      <c r="Q21" s="28">
        <v>3537976.1401498718</v>
      </c>
      <c r="R21" s="28">
        <v>2908487.3765915502</v>
      </c>
      <c r="S21" s="28">
        <v>15503762.877507212</v>
      </c>
      <c r="T21" s="28">
        <v>106255765.11568014</v>
      </c>
    </row>
    <row r="22" spans="1:21" x14ac:dyDescent="0.2">
      <c r="A22" s="26">
        <v>2018</v>
      </c>
      <c r="B22" s="26">
        <v>50</v>
      </c>
      <c r="C22" s="29" t="s">
        <v>22</v>
      </c>
      <c r="D22" s="28">
        <v>40706737.548404634</v>
      </c>
      <c r="E22" s="28">
        <v>37759428.033460893</v>
      </c>
      <c r="F22" s="28">
        <v>104458815.14897422</v>
      </c>
      <c r="G22" s="28">
        <v>16976958.636239003</v>
      </c>
      <c r="H22" s="28">
        <v>45174686.435626999</v>
      </c>
      <c r="I22" s="28">
        <v>56194139.688265093</v>
      </c>
      <c r="J22" s="28">
        <v>15023884.994730655</v>
      </c>
      <c r="K22" s="28">
        <v>19107728.286072683</v>
      </c>
      <c r="L22" s="28">
        <v>28021315.20466755</v>
      </c>
      <c r="M22" s="28">
        <v>65871738.621728547</v>
      </c>
      <c r="N22" s="28">
        <v>9654647.7280402463</v>
      </c>
      <c r="O22" s="28">
        <v>18138628.605778426</v>
      </c>
      <c r="P22" s="28">
        <v>28864668.198377162</v>
      </c>
      <c r="Q22" s="28">
        <v>20472682.067851737</v>
      </c>
      <c r="R22" s="28">
        <v>20208318.576307315</v>
      </c>
      <c r="S22" s="28">
        <v>95137579.128203601</v>
      </c>
      <c r="T22" s="28">
        <v>621771956.90272856</v>
      </c>
    </row>
    <row r="23" spans="1:21" ht="13.5" thickBot="1" x14ac:dyDescent="0.25">
      <c r="A23" s="30">
        <v>2018</v>
      </c>
      <c r="B23" s="30">
        <v>60</v>
      </c>
      <c r="C23" s="31" t="s">
        <v>23</v>
      </c>
      <c r="D23" s="32">
        <v>28928213.3295766</v>
      </c>
      <c r="E23" s="32">
        <v>53593649.237246931</v>
      </c>
      <c r="F23" s="32">
        <v>108606116.54142782</v>
      </c>
      <c r="G23" s="32">
        <v>24548222.754281361</v>
      </c>
      <c r="H23" s="32">
        <v>17664079.547378402</v>
      </c>
      <c r="I23" s="32">
        <v>78707001.713391244</v>
      </c>
      <c r="J23" s="32">
        <v>5929429.272759933</v>
      </c>
      <c r="K23" s="32">
        <v>8955652.5138053726</v>
      </c>
      <c r="L23" s="32">
        <v>30377019.291145343</v>
      </c>
      <c r="M23" s="32">
        <v>82296899.522000596</v>
      </c>
      <c r="N23" s="32">
        <v>10208582.409719128</v>
      </c>
      <c r="O23" s="32">
        <v>22482706.769954897</v>
      </c>
      <c r="P23" s="32">
        <v>55859764.273499094</v>
      </c>
      <c r="Q23" s="32">
        <v>13679152.270362295</v>
      </c>
      <c r="R23" s="32">
        <v>24438845.143311869</v>
      </c>
      <c r="S23" s="32">
        <v>68180417.493979603</v>
      </c>
      <c r="T23" s="32">
        <v>634455752.08384037</v>
      </c>
    </row>
    <row r="24" spans="1:21" ht="13.5" thickTop="1" x14ac:dyDescent="0.2">
      <c r="A24" s="16">
        <v>2018</v>
      </c>
      <c r="B24" s="103" t="s">
        <v>27</v>
      </c>
      <c r="C24" s="103"/>
      <c r="D24" s="25">
        <v>963626121.00000012</v>
      </c>
      <c r="E24" s="25">
        <v>688384325</v>
      </c>
      <c r="F24" s="25">
        <v>3298505524</v>
      </c>
      <c r="G24" s="25">
        <v>323643614</v>
      </c>
      <c r="H24" s="25">
        <v>730885046</v>
      </c>
      <c r="I24" s="25">
        <v>1482792767</v>
      </c>
      <c r="J24" s="25">
        <v>368872152</v>
      </c>
      <c r="K24" s="25">
        <v>406489765</v>
      </c>
      <c r="L24" s="25">
        <v>549506341</v>
      </c>
      <c r="M24" s="25">
        <v>1711125339</v>
      </c>
      <c r="N24" s="25">
        <v>167923220</v>
      </c>
      <c r="O24" s="25">
        <v>476859643</v>
      </c>
      <c r="P24" s="25">
        <v>655406536.00000012</v>
      </c>
      <c r="Q24" s="25">
        <v>406078358</v>
      </c>
      <c r="R24" s="25">
        <v>377725580</v>
      </c>
      <c r="S24" s="25">
        <v>2404879632</v>
      </c>
      <c r="T24" s="25">
        <v>15012703963</v>
      </c>
    </row>
    <row r="25" spans="1:21" x14ac:dyDescent="0.2">
      <c r="D25" s="33"/>
    </row>
    <row r="26" spans="1:21" x14ac:dyDescent="0.2">
      <c r="D26" s="33"/>
      <c r="U26" s="25"/>
    </row>
    <row r="27" spans="1:21" x14ac:dyDescent="0.2">
      <c r="A27" s="16" t="s">
        <v>43</v>
      </c>
      <c r="D27" s="33">
        <f>D11-D24</f>
        <v>0</v>
      </c>
      <c r="E27" s="33">
        <f t="shared" ref="E27:T27" si="0">E11-E24</f>
        <v>0</v>
      </c>
      <c r="F27" s="33">
        <f t="shared" si="0"/>
        <v>0</v>
      </c>
      <c r="G27" s="33">
        <f t="shared" si="0"/>
        <v>0</v>
      </c>
      <c r="H27" s="33">
        <f t="shared" si="0"/>
        <v>0</v>
      </c>
      <c r="I27" s="33">
        <f t="shared" si="0"/>
        <v>0</v>
      </c>
      <c r="J27" s="33">
        <f t="shared" si="0"/>
        <v>0</v>
      </c>
      <c r="K27" s="33">
        <f t="shared" si="0"/>
        <v>0</v>
      </c>
      <c r="L27" s="33">
        <f t="shared" si="0"/>
        <v>0</v>
      </c>
      <c r="M27" s="33">
        <f t="shared" si="0"/>
        <v>0</v>
      </c>
      <c r="N27" s="33">
        <f t="shared" si="0"/>
        <v>0</v>
      </c>
      <c r="O27" s="33">
        <f t="shared" si="0"/>
        <v>0</v>
      </c>
      <c r="P27" s="33">
        <f t="shared" si="0"/>
        <v>0</v>
      </c>
      <c r="Q27" s="33">
        <f t="shared" si="0"/>
        <v>0</v>
      </c>
      <c r="R27" s="33">
        <f t="shared" si="0"/>
        <v>0</v>
      </c>
      <c r="S27" s="33">
        <f t="shared" si="0"/>
        <v>0</v>
      </c>
      <c r="T27" s="33">
        <f t="shared" si="0"/>
        <v>0</v>
      </c>
    </row>
    <row r="28" spans="1:21" x14ac:dyDescent="0.2">
      <c r="D28" s="33"/>
    </row>
    <row r="29" spans="1:21" x14ac:dyDescent="0.2">
      <c r="D29" s="33"/>
    </row>
    <row r="30" spans="1:21" x14ac:dyDescent="0.2">
      <c r="D30" s="33"/>
    </row>
  </sheetData>
  <sheetProtection algorithmName="SHA-512" hashValue="d7m/uOcs/yWtsdEIe0dWwqHtBWvYwi5lQ0U0tvz7NJHf9ec00VlucL/2sMc6iw3ED5DyRaeKpKw8uPChmWAyIw==" saltValue="h4oPdU1a1fSxYdpO6DtctQ==" spinCount="100000" sheet="1" objects="1" scenarios="1"/>
  <mergeCells count="2">
    <mergeCell ref="B11:C11"/>
    <mergeCell ref="B24:C24"/>
  </mergeCells>
  <pageMargins left="0.75" right="0.75" top="1" bottom="1" header="0.5" footer="0.5"/>
  <pageSetup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A9C8E-D05E-404D-B43E-669CC59DFB87}">
  <sheetPr>
    <pageSetUpPr fitToPage="1"/>
  </sheetPr>
  <dimension ref="A1:U30"/>
  <sheetViews>
    <sheetView workbookViewId="0"/>
  </sheetViews>
  <sheetFormatPr defaultColWidth="9.140625" defaultRowHeight="12.75" x14ac:dyDescent="0.2"/>
  <cols>
    <col min="1" max="1" width="6" style="16" customWidth="1"/>
    <col min="2" max="2" width="10.140625" style="16" customWidth="1"/>
    <col min="3" max="3" width="17" style="17" customWidth="1"/>
    <col min="4" max="4" width="15.28515625" style="17" customWidth="1"/>
    <col min="5" max="5" width="15.5703125" style="17" bestFit="1" customWidth="1"/>
    <col min="6" max="6" width="16.85546875" style="17" bestFit="1" customWidth="1"/>
    <col min="7" max="8" width="15.42578125" style="17" bestFit="1" customWidth="1"/>
    <col min="9" max="9" width="16.85546875" style="17" bestFit="1" customWidth="1"/>
    <col min="10" max="10" width="15.42578125" style="17" bestFit="1" customWidth="1"/>
    <col min="11" max="11" width="13.28515625" style="17" customWidth="1"/>
    <col min="12" max="12" width="15.42578125" style="17" bestFit="1" customWidth="1"/>
    <col min="13" max="13" width="16.85546875" style="17" bestFit="1" customWidth="1"/>
    <col min="14" max="18" width="15.42578125" style="17" bestFit="1" customWidth="1"/>
    <col min="19" max="19" width="16.85546875" style="17" bestFit="1" customWidth="1"/>
    <col min="20" max="20" width="15.7109375" style="17" customWidth="1"/>
    <col min="21" max="21" width="16.85546875" style="17" bestFit="1" customWidth="1"/>
    <col min="22" max="16384" width="9.140625" style="17"/>
  </cols>
  <sheetData>
    <row r="1" spans="1:21" ht="15.75" x14ac:dyDescent="0.25">
      <c r="A1" s="15" t="s">
        <v>28</v>
      </c>
    </row>
    <row r="3" spans="1:21" s="19" customFormat="1" ht="25.15" customHeight="1" thickBot="1" x14ac:dyDescent="0.3">
      <c r="A3" s="18" t="s">
        <v>29</v>
      </c>
      <c r="B3" s="18"/>
    </row>
    <row r="4" spans="1:21" s="23" customFormat="1" ht="13.5" thickBot="1" x14ac:dyDescent="0.25">
      <c r="A4" s="20" t="s">
        <v>17</v>
      </c>
      <c r="B4" s="20" t="s">
        <v>24</v>
      </c>
      <c r="C4" s="21" t="s">
        <v>18</v>
      </c>
      <c r="D4" s="22" t="s">
        <v>0</v>
      </c>
      <c r="E4" s="22" t="s">
        <v>1</v>
      </c>
      <c r="F4" s="22" t="s">
        <v>2</v>
      </c>
      <c r="G4" s="22" t="s">
        <v>3</v>
      </c>
      <c r="H4" s="22" t="s">
        <v>4</v>
      </c>
      <c r="I4" s="22" t="s">
        <v>5</v>
      </c>
      <c r="J4" s="22" t="s">
        <v>6</v>
      </c>
      <c r="K4" s="22" t="s">
        <v>7</v>
      </c>
      <c r="L4" s="22" t="s">
        <v>8</v>
      </c>
      <c r="M4" s="22" t="s">
        <v>9</v>
      </c>
      <c r="N4" s="22" t="s">
        <v>10</v>
      </c>
      <c r="O4" s="22" t="s">
        <v>11</v>
      </c>
      <c r="P4" s="22" t="s">
        <v>12</v>
      </c>
      <c r="Q4" s="22" t="s">
        <v>13</v>
      </c>
      <c r="R4" s="22" t="s">
        <v>14</v>
      </c>
      <c r="S4" s="22" t="s">
        <v>15</v>
      </c>
      <c r="T4" s="22" t="s">
        <v>16</v>
      </c>
    </row>
    <row r="5" spans="1:21" x14ac:dyDescent="0.2">
      <c r="A5" s="16">
        <v>2017</v>
      </c>
      <c r="B5" s="16">
        <v>10</v>
      </c>
      <c r="C5" s="24" t="s">
        <v>19</v>
      </c>
      <c r="D5" s="25">
        <v>6558185</v>
      </c>
      <c r="E5" s="25">
        <v>5378390</v>
      </c>
      <c r="F5" s="25">
        <v>23937560</v>
      </c>
      <c r="G5" s="25">
        <v>3044113</v>
      </c>
      <c r="H5" s="25">
        <v>8475362</v>
      </c>
      <c r="I5" s="25">
        <v>20027992</v>
      </c>
      <c r="J5" s="25">
        <v>3598692</v>
      </c>
      <c r="K5" s="25">
        <v>4782382</v>
      </c>
      <c r="L5" s="25">
        <v>8061640</v>
      </c>
      <c r="M5" s="25">
        <v>9429882</v>
      </c>
      <c r="N5" s="25">
        <v>1641612</v>
      </c>
      <c r="O5" s="25">
        <v>3100238</v>
      </c>
      <c r="P5" s="25">
        <v>5225000</v>
      </c>
      <c r="Q5" s="25">
        <v>3428586</v>
      </c>
      <c r="R5" s="25">
        <v>5207385</v>
      </c>
      <c r="S5" s="25">
        <v>25502992</v>
      </c>
      <c r="T5" s="25">
        <f>SUM(D5:S5)</f>
        <v>137400011</v>
      </c>
    </row>
    <row r="6" spans="1:21" x14ac:dyDescent="0.2">
      <c r="A6" s="26">
        <v>2017</v>
      </c>
      <c r="B6" s="26">
        <v>20</v>
      </c>
      <c r="C6" s="27" t="s">
        <v>25</v>
      </c>
      <c r="D6" s="28">
        <v>670731052</v>
      </c>
      <c r="E6" s="28">
        <v>416598777</v>
      </c>
      <c r="F6" s="28">
        <v>2472855641</v>
      </c>
      <c r="G6" s="28">
        <v>201751145</v>
      </c>
      <c r="H6" s="28">
        <v>507568961</v>
      </c>
      <c r="I6" s="28">
        <v>1006261249</v>
      </c>
      <c r="J6" s="28">
        <v>271887445</v>
      </c>
      <c r="K6" s="28">
        <v>290804758</v>
      </c>
      <c r="L6" s="28">
        <v>352817717</v>
      </c>
      <c r="M6" s="28">
        <v>1168105232</v>
      </c>
      <c r="N6" s="28">
        <v>105032833</v>
      </c>
      <c r="O6" s="28">
        <v>338905356</v>
      </c>
      <c r="P6" s="28">
        <v>415296853</v>
      </c>
      <c r="Q6" s="28">
        <v>284626271</v>
      </c>
      <c r="R6" s="28">
        <v>242280417</v>
      </c>
      <c r="S6" s="28">
        <v>1786133686</v>
      </c>
      <c r="T6" s="28">
        <f t="shared" ref="T6:T10" si="0">SUM(D6:S6)</f>
        <v>10531657393</v>
      </c>
    </row>
    <row r="7" spans="1:21" x14ac:dyDescent="0.2">
      <c r="A7" s="26">
        <v>2017</v>
      </c>
      <c r="B7" s="26">
        <v>30</v>
      </c>
      <c r="C7" s="27" t="s">
        <v>26</v>
      </c>
      <c r="D7" s="28">
        <v>197089959</v>
      </c>
      <c r="E7" s="28">
        <v>177435378</v>
      </c>
      <c r="F7" s="28">
        <v>536072836</v>
      </c>
      <c r="G7" s="28">
        <v>72909886</v>
      </c>
      <c r="H7" s="28">
        <v>145305012</v>
      </c>
      <c r="I7" s="28">
        <v>289309937</v>
      </c>
      <c r="J7" s="28">
        <v>70677163</v>
      </c>
      <c r="K7" s="28">
        <v>76278993</v>
      </c>
      <c r="L7" s="28">
        <v>124316348</v>
      </c>
      <c r="M7" s="28">
        <v>378052552</v>
      </c>
      <c r="N7" s="28">
        <v>45127897</v>
      </c>
      <c r="O7" s="28">
        <v>86271248</v>
      </c>
      <c r="P7" s="28">
        <v>143732244</v>
      </c>
      <c r="Q7" s="28">
        <v>79466947</v>
      </c>
      <c r="R7" s="28">
        <v>94750906</v>
      </c>
      <c r="S7" s="28">
        <v>399184170</v>
      </c>
      <c r="T7" s="28">
        <f t="shared" si="0"/>
        <v>2915981476</v>
      </c>
    </row>
    <row r="8" spans="1:21" x14ac:dyDescent="0.2">
      <c r="A8" s="26">
        <v>2017</v>
      </c>
      <c r="B8" s="26">
        <v>40</v>
      </c>
      <c r="C8" s="29" t="s">
        <v>21</v>
      </c>
      <c r="D8" s="28">
        <v>6743475</v>
      </c>
      <c r="E8" s="28">
        <v>6078254</v>
      </c>
      <c r="F8" s="28">
        <v>21491471</v>
      </c>
      <c r="G8" s="28">
        <v>2152503</v>
      </c>
      <c r="H8" s="28">
        <v>6425267</v>
      </c>
      <c r="I8" s="28">
        <v>10678270</v>
      </c>
      <c r="J8" s="28">
        <v>2081529</v>
      </c>
      <c r="K8" s="28">
        <v>2771551</v>
      </c>
      <c r="L8" s="28">
        <v>4106255</v>
      </c>
      <c r="M8" s="28">
        <v>10630049</v>
      </c>
      <c r="N8" s="28">
        <v>994073</v>
      </c>
      <c r="O8" s="28">
        <v>3786330</v>
      </c>
      <c r="P8" s="28">
        <v>5909964</v>
      </c>
      <c r="Q8" s="28">
        <v>3529652</v>
      </c>
      <c r="R8" s="28">
        <v>3014802</v>
      </c>
      <c r="S8" s="28">
        <v>15397642</v>
      </c>
      <c r="T8" s="28">
        <f t="shared" si="0"/>
        <v>105791087</v>
      </c>
    </row>
    <row r="9" spans="1:21" x14ac:dyDescent="0.2">
      <c r="A9" s="26">
        <v>2017</v>
      </c>
      <c r="B9" s="26">
        <v>50</v>
      </c>
      <c r="C9" s="29" t="s">
        <v>22</v>
      </c>
      <c r="D9" s="28">
        <v>40120787</v>
      </c>
      <c r="E9" s="28">
        <v>38294455</v>
      </c>
      <c r="F9" s="28">
        <v>103406485</v>
      </c>
      <c r="G9" s="28">
        <v>16840912</v>
      </c>
      <c r="H9" s="28">
        <v>45156315</v>
      </c>
      <c r="I9" s="28">
        <v>55293036</v>
      </c>
      <c r="J9" s="28">
        <v>15037962</v>
      </c>
      <c r="K9" s="28">
        <v>18916427</v>
      </c>
      <c r="L9" s="28">
        <v>27918267</v>
      </c>
      <c r="M9" s="28">
        <v>66009176</v>
      </c>
      <c r="N9" s="28">
        <v>9963499</v>
      </c>
      <c r="O9" s="28">
        <v>17965028</v>
      </c>
      <c r="P9" s="28">
        <v>28838466</v>
      </c>
      <c r="Q9" s="28">
        <v>20424514</v>
      </c>
      <c r="R9" s="28">
        <v>20946998</v>
      </c>
      <c r="S9" s="28">
        <v>94486377</v>
      </c>
      <c r="T9" s="28">
        <f t="shared" si="0"/>
        <v>619618704</v>
      </c>
    </row>
    <row r="10" spans="1:21" ht="13.5" thickBot="1" x14ac:dyDescent="0.25">
      <c r="A10" s="30">
        <v>2017</v>
      </c>
      <c r="B10" s="30">
        <v>60</v>
      </c>
      <c r="C10" s="31" t="s">
        <v>23</v>
      </c>
      <c r="D10" s="32">
        <v>28511808</v>
      </c>
      <c r="E10" s="32">
        <v>54353037</v>
      </c>
      <c r="F10" s="32">
        <v>107512006</v>
      </c>
      <c r="G10" s="32">
        <v>24351503</v>
      </c>
      <c r="H10" s="32">
        <v>17656896</v>
      </c>
      <c r="I10" s="32">
        <v>77444892</v>
      </c>
      <c r="J10" s="32">
        <v>5934985</v>
      </c>
      <c r="K10" s="32">
        <v>8865991</v>
      </c>
      <c r="L10" s="32">
        <v>30265308</v>
      </c>
      <c r="M10" s="32">
        <v>82468607</v>
      </c>
      <c r="N10" s="32">
        <v>10535154</v>
      </c>
      <c r="O10" s="32">
        <v>22267530</v>
      </c>
      <c r="P10" s="32">
        <v>55809057</v>
      </c>
      <c r="Q10" s="32">
        <v>13646968</v>
      </c>
      <c r="R10" s="32">
        <v>25332164</v>
      </c>
      <c r="S10" s="32">
        <v>67713733</v>
      </c>
      <c r="T10" s="32">
        <f t="shared" si="0"/>
        <v>632669639</v>
      </c>
    </row>
    <row r="11" spans="1:21" ht="14.45" customHeight="1" thickTop="1" x14ac:dyDescent="0.2">
      <c r="A11" s="16">
        <v>2017</v>
      </c>
      <c r="B11" s="103" t="s">
        <v>27</v>
      </c>
      <c r="C11" s="103"/>
      <c r="D11" s="25">
        <f>SUM(D5:D10)</f>
        <v>949755266</v>
      </c>
      <c r="E11" s="25">
        <f t="shared" ref="E11:T11" si="1">SUM(E5:E10)</f>
        <v>698138291</v>
      </c>
      <c r="F11" s="25">
        <f t="shared" si="1"/>
        <v>3265275999</v>
      </c>
      <c r="G11" s="25">
        <f t="shared" si="1"/>
        <v>321050062</v>
      </c>
      <c r="H11" s="25">
        <f t="shared" si="1"/>
        <v>730587813</v>
      </c>
      <c r="I11" s="25">
        <f t="shared" si="1"/>
        <v>1459015376</v>
      </c>
      <c r="J11" s="25">
        <f t="shared" si="1"/>
        <v>369217776</v>
      </c>
      <c r="K11" s="25">
        <f t="shared" si="1"/>
        <v>402420102</v>
      </c>
      <c r="L11" s="25">
        <f t="shared" si="1"/>
        <v>547485535</v>
      </c>
      <c r="M11" s="25">
        <f t="shared" si="1"/>
        <v>1714695498</v>
      </c>
      <c r="N11" s="25">
        <f t="shared" si="1"/>
        <v>173295068</v>
      </c>
      <c r="O11" s="25">
        <f t="shared" si="1"/>
        <v>472295730</v>
      </c>
      <c r="P11" s="25">
        <f t="shared" si="1"/>
        <v>654811584</v>
      </c>
      <c r="Q11" s="25">
        <f t="shared" si="1"/>
        <v>405122938</v>
      </c>
      <c r="R11" s="25">
        <f t="shared" si="1"/>
        <v>391532672</v>
      </c>
      <c r="S11" s="25">
        <f t="shared" si="1"/>
        <v>2388418600</v>
      </c>
      <c r="T11" s="25">
        <f t="shared" si="1"/>
        <v>14943118310</v>
      </c>
      <c r="U11" s="33"/>
    </row>
    <row r="17" spans="1:21" s="19" customFormat="1" ht="25.15" customHeight="1" thickBot="1" x14ac:dyDescent="0.3">
      <c r="A17" s="18" t="s">
        <v>30</v>
      </c>
      <c r="B17" s="18"/>
    </row>
    <row r="18" spans="1:21" s="23" customFormat="1" ht="13.5" thickBot="1" x14ac:dyDescent="0.25">
      <c r="A18" s="20" t="s">
        <v>17</v>
      </c>
      <c r="B18" s="20" t="s">
        <v>24</v>
      </c>
      <c r="C18" s="21" t="s">
        <v>18</v>
      </c>
      <c r="D18" s="22" t="s">
        <v>0</v>
      </c>
      <c r="E18" s="22" t="s">
        <v>1</v>
      </c>
      <c r="F18" s="22" t="s">
        <v>2</v>
      </c>
      <c r="G18" s="22" t="s">
        <v>3</v>
      </c>
      <c r="H18" s="22" t="s">
        <v>4</v>
      </c>
      <c r="I18" s="22" t="s">
        <v>5</v>
      </c>
      <c r="J18" s="22" t="s">
        <v>6</v>
      </c>
      <c r="K18" s="22" t="s">
        <v>7</v>
      </c>
      <c r="L18" s="22" t="s">
        <v>8</v>
      </c>
      <c r="M18" s="22" t="s">
        <v>9</v>
      </c>
      <c r="N18" s="22" t="s">
        <v>10</v>
      </c>
      <c r="O18" s="22" t="s">
        <v>11</v>
      </c>
      <c r="P18" s="22" t="s">
        <v>12</v>
      </c>
      <c r="Q18" s="22" t="s">
        <v>13</v>
      </c>
      <c r="R18" s="22" t="s">
        <v>14</v>
      </c>
      <c r="S18" s="22" t="s">
        <v>15</v>
      </c>
      <c r="T18" s="22" t="s">
        <v>16</v>
      </c>
    </row>
    <row r="19" spans="1:21" x14ac:dyDescent="0.2">
      <c r="A19" s="16">
        <v>2017</v>
      </c>
      <c r="B19" s="16">
        <v>10</v>
      </c>
      <c r="C19" s="24" t="s">
        <v>19</v>
      </c>
      <c r="D19" s="25">
        <v>6558185</v>
      </c>
      <c r="E19" s="25">
        <v>5378390</v>
      </c>
      <c r="F19" s="25">
        <v>23937560</v>
      </c>
      <c r="G19" s="25">
        <v>3044113</v>
      </c>
      <c r="H19" s="25">
        <v>8475362</v>
      </c>
      <c r="I19" s="25">
        <v>20027992</v>
      </c>
      <c r="J19" s="25">
        <v>3598692</v>
      </c>
      <c r="K19" s="25">
        <v>4782382</v>
      </c>
      <c r="L19" s="25">
        <v>8061640</v>
      </c>
      <c r="M19" s="25">
        <v>9429882</v>
      </c>
      <c r="N19" s="25">
        <v>1641612</v>
      </c>
      <c r="O19" s="25">
        <v>3100238</v>
      </c>
      <c r="P19" s="25">
        <v>5225000</v>
      </c>
      <c r="Q19" s="25">
        <v>3428586</v>
      </c>
      <c r="R19" s="25">
        <v>5207385</v>
      </c>
      <c r="S19" s="25">
        <v>25502992</v>
      </c>
      <c r="T19" s="25">
        <f>SUM(D19:S19)</f>
        <v>137400011</v>
      </c>
    </row>
    <row r="20" spans="1:21" x14ac:dyDescent="0.2">
      <c r="A20" s="26">
        <v>2017</v>
      </c>
      <c r="B20" s="26">
        <v>25</v>
      </c>
      <c r="C20" s="27" t="s">
        <v>20</v>
      </c>
      <c r="D20" s="28">
        <v>867821011</v>
      </c>
      <c r="E20" s="28">
        <v>594034155</v>
      </c>
      <c r="F20" s="28">
        <v>3008928477</v>
      </c>
      <c r="G20" s="28">
        <v>274661031</v>
      </c>
      <c r="H20" s="28">
        <v>652873973</v>
      </c>
      <c r="I20" s="28">
        <v>1295571186</v>
      </c>
      <c r="J20" s="28">
        <v>342564608</v>
      </c>
      <c r="K20" s="28">
        <v>367083751</v>
      </c>
      <c r="L20" s="28">
        <v>477134065</v>
      </c>
      <c r="M20" s="28">
        <v>1546157784</v>
      </c>
      <c r="N20" s="28">
        <v>150160730</v>
      </c>
      <c r="O20" s="28">
        <v>425176604</v>
      </c>
      <c r="P20" s="28">
        <v>559029097</v>
      </c>
      <c r="Q20" s="28">
        <v>364093218</v>
      </c>
      <c r="R20" s="28">
        <v>337031323</v>
      </c>
      <c r="S20" s="28">
        <v>2185317856</v>
      </c>
      <c r="T20" s="28">
        <f t="shared" ref="T20:T23" si="2">SUM(D20:S20)</f>
        <v>13447638869</v>
      </c>
    </row>
    <row r="21" spans="1:21" x14ac:dyDescent="0.2">
      <c r="A21" s="26">
        <v>2017</v>
      </c>
      <c r="B21" s="26">
        <v>40</v>
      </c>
      <c r="C21" s="27" t="s">
        <v>21</v>
      </c>
      <c r="D21" s="28">
        <v>6743475</v>
      </c>
      <c r="E21" s="28">
        <v>6078254</v>
      </c>
      <c r="F21" s="28">
        <v>21491471</v>
      </c>
      <c r="G21" s="28">
        <v>2152503</v>
      </c>
      <c r="H21" s="28">
        <v>6425267</v>
      </c>
      <c r="I21" s="28">
        <v>10678270</v>
      </c>
      <c r="J21" s="28">
        <v>2081529</v>
      </c>
      <c r="K21" s="28">
        <v>2771551</v>
      </c>
      <c r="L21" s="28">
        <v>4106255</v>
      </c>
      <c r="M21" s="28">
        <v>10630049</v>
      </c>
      <c r="N21" s="28">
        <v>994073</v>
      </c>
      <c r="O21" s="28">
        <v>3786330</v>
      </c>
      <c r="P21" s="28">
        <v>5909964</v>
      </c>
      <c r="Q21" s="28">
        <v>3529652</v>
      </c>
      <c r="R21" s="28">
        <v>3014802</v>
      </c>
      <c r="S21" s="28">
        <v>15397642</v>
      </c>
      <c r="T21" s="28">
        <f t="shared" si="2"/>
        <v>105791087</v>
      </c>
    </row>
    <row r="22" spans="1:21" x14ac:dyDescent="0.2">
      <c r="A22" s="26">
        <v>2017</v>
      </c>
      <c r="B22" s="26">
        <v>50</v>
      </c>
      <c r="C22" s="29" t="s">
        <v>22</v>
      </c>
      <c r="D22" s="28">
        <v>40120787</v>
      </c>
      <c r="E22" s="28">
        <v>38294455</v>
      </c>
      <c r="F22" s="28">
        <v>103406485</v>
      </c>
      <c r="G22" s="28">
        <v>16840912</v>
      </c>
      <c r="H22" s="28">
        <v>45156315</v>
      </c>
      <c r="I22" s="28">
        <v>55293036</v>
      </c>
      <c r="J22" s="28">
        <v>15037962</v>
      </c>
      <c r="K22" s="28">
        <v>18916427</v>
      </c>
      <c r="L22" s="28">
        <v>27918267</v>
      </c>
      <c r="M22" s="28">
        <v>66009176</v>
      </c>
      <c r="N22" s="28">
        <v>9963499</v>
      </c>
      <c r="O22" s="28">
        <v>17965028</v>
      </c>
      <c r="P22" s="28">
        <v>28838466</v>
      </c>
      <c r="Q22" s="28">
        <v>20424514</v>
      </c>
      <c r="R22" s="28">
        <v>20946998</v>
      </c>
      <c r="S22" s="28">
        <v>94486377</v>
      </c>
      <c r="T22" s="28">
        <f t="shared" si="2"/>
        <v>619618704</v>
      </c>
    </row>
    <row r="23" spans="1:21" ht="13.5" thickBot="1" x14ac:dyDescent="0.25">
      <c r="A23" s="34">
        <v>2017</v>
      </c>
      <c r="B23" s="34">
        <v>60</v>
      </c>
      <c r="C23" s="35" t="s">
        <v>23</v>
      </c>
      <c r="D23" s="36">
        <v>28511808</v>
      </c>
      <c r="E23" s="36">
        <v>54353037</v>
      </c>
      <c r="F23" s="36">
        <v>107512006</v>
      </c>
      <c r="G23" s="36">
        <v>24351503</v>
      </c>
      <c r="H23" s="36">
        <v>17656896</v>
      </c>
      <c r="I23" s="36">
        <v>77444892</v>
      </c>
      <c r="J23" s="36">
        <v>5934985</v>
      </c>
      <c r="K23" s="36">
        <v>8865991</v>
      </c>
      <c r="L23" s="36">
        <v>30265308</v>
      </c>
      <c r="M23" s="36">
        <v>82468607</v>
      </c>
      <c r="N23" s="36">
        <v>10535154</v>
      </c>
      <c r="O23" s="36">
        <v>22267530</v>
      </c>
      <c r="P23" s="36">
        <v>55809057</v>
      </c>
      <c r="Q23" s="36">
        <v>13646968</v>
      </c>
      <c r="R23" s="36">
        <v>25332164</v>
      </c>
      <c r="S23" s="36">
        <v>67713733</v>
      </c>
      <c r="T23" s="37">
        <f t="shared" si="2"/>
        <v>632669639</v>
      </c>
      <c r="U23" s="25"/>
    </row>
    <row r="24" spans="1:21" ht="13.5" thickTop="1" x14ac:dyDescent="0.2">
      <c r="A24" s="16">
        <v>2017</v>
      </c>
      <c r="B24" s="103" t="s">
        <v>27</v>
      </c>
      <c r="C24" s="103"/>
      <c r="D24" s="25">
        <f>SUM(D19:D23)</f>
        <v>949755266</v>
      </c>
      <c r="E24" s="25">
        <f t="shared" ref="E24:T24" si="3">SUM(E19:E23)</f>
        <v>698138291</v>
      </c>
      <c r="F24" s="25">
        <f t="shared" si="3"/>
        <v>3265275999</v>
      </c>
      <c r="G24" s="25">
        <f t="shared" si="3"/>
        <v>321050062</v>
      </c>
      <c r="H24" s="25">
        <f t="shared" si="3"/>
        <v>730587813</v>
      </c>
      <c r="I24" s="25">
        <f t="shared" si="3"/>
        <v>1459015376</v>
      </c>
      <c r="J24" s="25">
        <f t="shared" si="3"/>
        <v>369217776</v>
      </c>
      <c r="K24" s="25">
        <f t="shared" si="3"/>
        <v>402420102</v>
      </c>
      <c r="L24" s="25">
        <f t="shared" si="3"/>
        <v>547485535</v>
      </c>
      <c r="M24" s="25">
        <f t="shared" si="3"/>
        <v>1714695498</v>
      </c>
      <c r="N24" s="25">
        <f t="shared" si="3"/>
        <v>173295068</v>
      </c>
      <c r="O24" s="25">
        <f t="shared" si="3"/>
        <v>472295730</v>
      </c>
      <c r="P24" s="25">
        <f t="shared" si="3"/>
        <v>654811584</v>
      </c>
      <c r="Q24" s="25">
        <f t="shared" si="3"/>
        <v>405122938</v>
      </c>
      <c r="R24" s="25">
        <f t="shared" si="3"/>
        <v>391532672</v>
      </c>
      <c r="S24" s="25">
        <f t="shared" si="3"/>
        <v>2388418600</v>
      </c>
      <c r="T24" s="25">
        <f t="shared" si="3"/>
        <v>14943118310</v>
      </c>
    </row>
    <row r="25" spans="1:21" x14ac:dyDescent="0.2">
      <c r="D25" s="33"/>
    </row>
    <row r="26" spans="1:21" x14ac:dyDescent="0.2">
      <c r="D26" s="33"/>
      <c r="U26" s="25"/>
    </row>
    <row r="27" spans="1:21" x14ac:dyDescent="0.2">
      <c r="D27" s="33"/>
    </row>
    <row r="28" spans="1:21" x14ac:dyDescent="0.2">
      <c r="D28" s="33"/>
    </row>
    <row r="29" spans="1:21" x14ac:dyDescent="0.2">
      <c r="D29" s="33"/>
    </row>
    <row r="30" spans="1:21" x14ac:dyDescent="0.2">
      <c r="D30" s="33"/>
    </row>
  </sheetData>
  <sheetProtection algorithmName="SHA-512" hashValue="JdQC/XZcjugBPxOzot4FiLFQrixGRTJUaCJnCRLtDojw0P8PdcoxCmPtMcgUKSzgZGtC9opdCofPUZdaStIMJw==" saltValue="tEkzDAlu1ILbYCM0NWeoPA==" spinCount="100000" sheet="1" objects="1" scenarios="1"/>
  <mergeCells count="2">
    <mergeCell ref="B11:C11"/>
    <mergeCell ref="B24:C24"/>
  </mergeCells>
  <pageMargins left="0.75" right="0.75" top="1" bottom="1" header="0.5" footer="0.5"/>
  <pageSetup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EF388-E29C-40FA-8F4C-ECCAB8BB1001}">
  <dimension ref="A1:T96"/>
  <sheetViews>
    <sheetView topLeftCell="A16" workbookViewId="0"/>
  </sheetViews>
  <sheetFormatPr defaultRowHeight="12.75" x14ac:dyDescent="0.2"/>
  <cols>
    <col min="1" max="1" width="8.85546875" style="1"/>
    <col min="2" max="2" width="10.85546875" style="2" customWidth="1"/>
    <col min="3" max="3" width="14.85546875" style="1" customWidth="1"/>
    <col min="4" max="4" width="12.140625" style="1" bestFit="1" customWidth="1"/>
    <col min="5" max="5" width="13.140625" style="1" customWidth="1"/>
    <col min="6" max="7" width="12.140625" style="1" bestFit="1" customWidth="1"/>
    <col min="8" max="8" width="14.28515625" style="1" customWidth="1"/>
    <col min="9" max="11" width="12.140625" style="1" bestFit="1" customWidth="1"/>
    <col min="12" max="12" width="14.28515625" style="1" customWidth="1"/>
    <col min="13" max="17" width="12.140625" style="1" bestFit="1" customWidth="1"/>
    <col min="18" max="18" width="13.5703125" style="1" customWidth="1"/>
    <col min="19" max="19" width="14.85546875" style="1" bestFit="1" customWidth="1"/>
    <col min="20" max="20" width="13.85546875" style="1" bestFit="1" customWidth="1"/>
    <col min="21" max="257" width="8.85546875" style="1"/>
    <col min="258" max="258" width="10.85546875" style="1" customWidth="1"/>
    <col min="259" max="259" width="12.7109375" style="1" bestFit="1" customWidth="1"/>
    <col min="260" max="260" width="12.140625" style="1" bestFit="1" customWidth="1"/>
    <col min="261" max="261" width="12.7109375" style="1" bestFit="1" customWidth="1"/>
    <col min="262" max="263" width="12.140625" style="1" bestFit="1" customWidth="1"/>
    <col min="264" max="264" width="12.7109375" style="1" bestFit="1" customWidth="1"/>
    <col min="265" max="267" width="12.140625" style="1" bestFit="1" customWidth="1"/>
    <col min="268" max="268" width="12.7109375" style="1" bestFit="1" customWidth="1"/>
    <col min="269" max="273" width="12.140625" style="1" bestFit="1" customWidth="1"/>
    <col min="274" max="274" width="12.7109375" style="1" bestFit="1" customWidth="1"/>
    <col min="275" max="275" width="20" style="1" bestFit="1" customWidth="1"/>
    <col min="276" max="276" width="13.85546875" style="1" bestFit="1" customWidth="1"/>
    <col min="277" max="513" width="8.85546875" style="1"/>
    <col min="514" max="514" width="10.85546875" style="1" customWidth="1"/>
    <col min="515" max="515" width="12.7109375" style="1" bestFit="1" customWidth="1"/>
    <col min="516" max="516" width="12.140625" style="1" bestFit="1" customWidth="1"/>
    <col min="517" max="517" width="12.7109375" style="1" bestFit="1" customWidth="1"/>
    <col min="518" max="519" width="12.140625" style="1" bestFit="1" customWidth="1"/>
    <col min="520" max="520" width="12.7109375" style="1" bestFit="1" customWidth="1"/>
    <col min="521" max="523" width="12.140625" style="1" bestFit="1" customWidth="1"/>
    <col min="524" max="524" width="12.7109375" style="1" bestFit="1" customWidth="1"/>
    <col min="525" max="529" width="12.140625" style="1" bestFit="1" customWidth="1"/>
    <col min="530" max="530" width="12.7109375" style="1" bestFit="1" customWidth="1"/>
    <col min="531" max="531" width="20" style="1" bestFit="1" customWidth="1"/>
    <col min="532" max="532" width="13.85546875" style="1" bestFit="1" customWidth="1"/>
    <col min="533" max="769" width="8.85546875" style="1"/>
    <col min="770" max="770" width="10.85546875" style="1" customWidth="1"/>
    <col min="771" max="771" width="12.7109375" style="1" bestFit="1" customWidth="1"/>
    <col min="772" max="772" width="12.140625" style="1" bestFit="1" customWidth="1"/>
    <col min="773" max="773" width="12.7109375" style="1" bestFit="1" customWidth="1"/>
    <col min="774" max="775" width="12.140625" style="1" bestFit="1" customWidth="1"/>
    <col min="776" max="776" width="12.7109375" style="1" bestFit="1" customWidth="1"/>
    <col min="777" max="779" width="12.140625" style="1" bestFit="1" customWidth="1"/>
    <col min="780" max="780" width="12.7109375" style="1" bestFit="1" customWidth="1"/>
    <col min="781" max="785" width="12.140625" style="1" bestFit="1" customWidth="1"/>
    <col min="786" max="786" width="12.7109375" style="1" bestFit="1" customWidth="1"/>
    <col min="787" max="787" width="20" style="1" bestFit="1" customWidth="1"/>
    <col min="788" max="788" width="13.85546875" style="1" bestFit="1" customWidth="1"/>
    <col min="789" max="1025" width="8.85546875" style="1"/>
    <col min="1026" max="1026" width="10.85546875" style="1" customWidth="1"/>
    <col min="1027" max="1027" width="12.7109375" style="1" bestFit="1" customWidth="1"/>
    <col min="1028" max="1028" width="12.140625" style="1" bestFit="1" customWidth="1"/>
    <col min="1029" max="1029" width="12.7109375" style="1" bestFit="1" customWidth="1"/>
    <col min="1030" max="1031" width="12.140625" style="1" bestFit="1" customWidth="1"/>
    <col min="1032" max="1032" width="12.7109375" style="1" bestFit="1" customWidth="1"/>
    <col min="1033" max="1035" width="12.140625" style="1" bestFit="1" customWidth="1"/>
    <col min="1036" max="1036" width="12.7109375" style="1" bestFit="1" customWidth="1"/>
    <col min="1037" max="1041" width="12.140625" style="1" bestFit="1" customWidth="1"/>
    <col min="1042" max="1042" width="12.7109375" style="1" bestFit="1" customWidth="1"/>
    <col min="1043" max="1043" width="20" style="1" bestFit="1" customWidth="1"/>
    <col min="1044" max="1044" width="13.85546875" style="1" bestFit="1" customWidth="1"/>
    <col min="1045" max="1281" width="8.85546875" style="1"/>
    <col min="1282" max="1282" width="10.85546875" style="1" customWidth="1"/>
    <col min="1283" max="1283" width="12.7109375" style="1" bestFit="1" customWidth="1"/>
    <col min="1284" max="1284" width="12.140625" style="1" bestFit="1" customWidth="1"/>
    <col min="1285" max="1285" width="12.7109375" style="1" bestFit="1" customWidth="1"/>
    <col min="1286" max="1287" width="12.140625" style="1" bestFit="1" customWidth="1"/>
    <col min="1288" max="1288" width="12.7109375" style="1" bestFit="1" customWidth="1"/>
    <col min="1289" max="1291" width="12.140625" style="1" bestFit="1" customWidth="1"/>
    <col min="1292" max="1292" width="12.7109375" style="1" bestFit="1" customWidth="1"/>
    <col min="1293" max="1297" width="12.140625" style="1" bestFit="1" customWidth="1"/>
    <col min="1298" max="1298" width="12.7109375" style="1" bestFit="1" customWidth="1"/>
    <col min="1299" max="1299" width="20" style="1" bestFit="1" customWidth="1"/>
    <col min="1300" max="1300" width="13.85546875" style="1" bestFit="1" customWidth="1"/>
    <col min="1301" max="1537" width="8.85546875" style="1"/>
    <col min="1538" max="1538" width="10.85546875" style="1" customWidth="1"/>
    <col min="1539" max="1539" width="12.7109375" style="1" bestFit="1" customWidth="1"/>
    <col min="1540" max="1540" width="12.140625" style="1" bestFit="1" customWidth="1"/>
    <col min="1541" max="1541" width="12.7109375" style="1" bestFit="1" customWidth="1"/>
    <col min="1542" max="1543" width="12.140625" style="1" bestFit="1" customWidth="1"/>
    <col min="1544" max="1544" width="12.7109375" style="1" bestFit="1" customWidth="1"/>
    <col min="1545" max="1547" width="12.140625" style="1" bestFit="1" customWidth="1"/>
    <col min="1548" max="1548" width="12.7109375" style="1" bestFit="1" customWidth="1"/>
    <col min="1549" max="1553" width="12.140625" style="1" bestFit="1" customWidth="1"/>
    <col min="1554" max="1554" width="12.7109375" style="1" bestFit="1" customWidth="1"/>
    <col min="1555" max="1555" width="20" style="1" bestFit="1" customWidth="1"/>
    <col min="1556" max="1556" width="13.85546875" style="1" bestFit="1" customWidth="1"/>
    <col min="1557" max="1793" width="8.85546875" style="1"/>
    <col min="1794" max="1794" width="10.85546875" style="1" customWidth="1"/>
    <col min="1795" max="1795" width="12.7109375" style="1" bestFit="1" customWidth="1"/>
    <col min="1796" max="1796" width="12.140625" style="1" bestFit="1" customWidth="1"/>
    <col min="1797" max="1797" width="12.7109375" style="1" bestFit="1" customWidth="1"/>
    <col min="1798" max="1799" width="12.140625" style="1" bestFit="1" customWidth="1"/>
    <col min="1800" max="1800" width="12.7109375" style="1" bestFit="1" customWidth="1"/>
    <col min="1801" max="1803" width="12.140625" style="1" bestFit="1" customWidth="1"/>
    <col min="1804" max="1804" width="12.7109375" style="1" bestFit="1" customWidth="1"/>
    <col min="1805" max="1809" width="12.140625" style="1" bestFit="1" customWidth="1"/>
    <col min="1810" max="1810" width="12.7109375" style="1" bestFit="1" customWidth="1"/>
    <col min="1811" max="1811" width="20" style="1" bestFit="1" customWidth="1"/>
    <col min="1812" max="1812" width="13.85546875" style="1" bestFit="1" customWidth="1"/>
    <col min="1813" max="2049" width="8.85546875" style="1"/>
    <col min="2050" max="2050" width="10.85546875" style="1" customWidth="1"/>
    <col min="2051" max="2051" width="12.7109375" style="1" bestFit="1" customWidth="1"/>
    <col min="2052" max="2052" width="12.140625" style="1" bestFit="1" customWidth="1"/>
    <col min="2053" max="2053" width="12.7109375" style="1" bestFit="1" customWidth="1"/>
    <col min="2054" max="2055" width="12.140625" style="1" bestFit="1" customWidth="1"/>
    <col min="2056" max="2056" width="12.7109375" style="1" bestFit="1" customWidth="1"/>
    <col min="2057" max="2059" width="12.140625" style="1" bestFit="1" customWidth="1"/>
    <col min="2060" max="2060" width="12.7109375" style="1" bestFit="1" customWidth="1"/>
    <col min="2061" max="2065" width="12.140625" style="1" bestFit="1" customWidth="1"/>
    <col min="2066" max="2066" width="12.7109375" style="1" bestFit="1" customWidth="1"/>
    <col min="2067" max="2067" width="20" style="1" bestFit="1" customWidth="1"/>
    <col min="2068" max="2068" width="13.85546875" style="1" bestFit="1" customWidth="1"/>
    <col min="2069" max="2305" width="8.85546875" style="1"/>
    <col min="2306" max="2306" width="10.85546875" style="1" customWidth="1"/>
    <col min="2307" max="2307" width="12.7109375" style="1" bestFit="1" customWidth="1"/>
    <col min="2308" max="2308" width="12.140625" style="1" bestFit="1" customWidth="1"/>
    <col min="2309" max="2309" width="12.7109375" style="1" bestFit="1" customWidth="1"/>
    <col min="2310" max="2311" width="12.140625" style="1" bestFit="1" customWidth="1"/>
    <col min="2312" max="2312" width="12.7109375" style="1" bestFit="1" customWidth="1"/>
    <col min="2313" max="2315" width="12.140625" style="1" bestFit="1" customWidth="1"/>
    <col min="2316" max="2316" width="12.7109375" style="1" bestFit="1" customWidth="1"/>
    <col min="2317" max="2321" width="12.140625" style="1" bestFit="1" customWidth="1"/>
    <col min="2322" max="2322" width="12.7109375" style="1" bestFit="1" customWidth="1"/>
    <col min="2323" max="2323" width="20" style="1" bestFit="1" customWidth="1"/>
    <col min="2324" max="2324" width="13.85546875" style="1" bestFit="1" customWidth="1"/>
    <col min="2325" max="2561" width="8.85546875" style="1"/>
    <col min="2562" max="2562" width="10.85546875" style="1" customWidth="1"/>
    <col min="2563" max="2563" width="12.7109375" style="1" bestFit="1" customWidth="1"/>
    <col min="2564" max="2564" width="12.140625" style="1" bestFit="1" customWidth="1"/>
    <col min="2565" max="2565" width="12.7109375" style="1" bestFit="1" customWidth="1"/>
    <col min="2566" max="2567" width="12.140625" style="1" bestFit="1" customWidth="1"/>
    <col min="2568" max="2568" width="12.7109375" style="1" bestFit="1" customWidth="1"/>
    <col min="2569" max="2571" width="12.140625" style="1" bestFit="1" customWidth="1"/>
    <col min="2572" max="2572" width="12.7109375" style="1" bestFit="1" customWidth="1"/>
    <col min="2573" max="2577" width="12.140625" style="1" bestFit="1" customWidth="1"/>
    <col min="2578" max="2578" width="12.7109375" style="1" bestFit="1" customWidth="1"/>
    <col min="2579" max="2579" width="20" style="1" bestFit="1" customWidth="1"/>
    <col min="2580" max="2580" width="13.85546875" style="1" bestFit="1" customWidth="1"/>
    <col min="2581" max="2817" width="8.85546875" style="1"/>
    <col min="2818" max="2818" width="10.85546875" style="1" customWidth="1"/>
    <col min="2819" max="2819" width="12.7109375" style="1" bestFit="1" customWidth="1"/>
    <col min="2820" max="2820" width="12.140625" style="1" bestFit="1" customWidth="1"/>
    <col min="2821" max="2821" width="12.7109375" style="1" bestFit="1" customWidth="1"/>
    <col min="2822" max="2823" width="12.140625" style="1" bestFit="1" customWidth="1"/>
    <col min="2824" max="2824" width="12.7109375" style="1" bestFit="1" customWidth="1"/>
    <col min="2825" max="2827" width="12.140625" style="1" bestFit="1" customWidth="1"/>
    <col min="2828" max="2828" width="12.7109375" style="1" bestFit="1" customWidth="1"/>
    <col min="2829" max="2833" width="12.140625" style="1" bestFit="1" customWidth="1"/>
    <col min="2834" max="2834" width="12.7109375" style="1" bestFit="1" customWidth="1"/>
    <col min="2835" max="2835" width="20" style="1" bestFit="1" customWidth="1"/>
    <col min="2836" max="2836" width="13.85546875" style="1" bestFit="1" customWidth="1"/>
    <col min="2837" max="3073" width="8.85546875" style="1"/>
    <col min="3074" max="3074" width="10.85546875" style="1" customWidth="1"/>
    <col min="3075" max="3075" width="12.7109375" style="1" bestFit="1" customWidth="1"/>
    <col min="3076" max="3076" width="12.140625" style="1" bestFit="1" customWidth="1"/>
    <col min="3077" max="3077" width="12.7109375" style="1" bestFit="1" customWidth="1"/>
    <col min="3078" max="3079" width="12.140625" style="1" bestFit="1" customWidth="1"/>
    <col min="3080" max="3080" width="12.7109375" style="1" bestFit="1" customWidth="1"/>
    <col min="3081" max="3083" width="12.140625" style="1" bestFit="1" customWidth="1"/>
    <col min="3084" max="3084" width="12.7109375" style="1" bestFit="1" customWidth="1"/>
    <col min="3085" max="3089" width="12.140625" style="1" bestFit="1" customWidth="1"/>
    <col min="3090" max="3090" width="12.7109375" style="1" bestFit="1" customWidth="1"/>
    <col min="3091" max="3091" width="20" style="1" bestFit="1" customWidth="1"/>
    <col min="3092" max="3092" width="13.85546875" style="1" bestFit="1" customWidth="1"/>
    <col min="3093" max="3329" width="8.85546875" style="1"/>
    <col min="3330" max="3330" width="10.85546875" style="1" customWidth="1"/>
    <col min="3331" max="3331" width="12.7109375" style="1" bestFit="1" customWidth="1"/>
    <col min="3332" max="3332" width="12.140625" style="1" bestFit="1" customWidth="1"/>
    <col min="3333" max="3333" width="12.7109375" style="1" bestFit="1" customWidth="1"/>
    <col min="3334" max="3335" width="12.140625" style="1" bestFit="1" customWidth="1"/>
    <col min="3336" max="3336" width="12.7109375" style="1" bestFit="1" customWidth="1"/>
    <col min="3337" max="3339" width="12.140625" style="1" bestFit="1" customWidth="1"/>
    <col min="3340" max="3340" width="12.7109375" style="1" bestFit="1" customWidth="1"/>
    <col min="3341" max="3345" width="12.140625" style="1" bestFit="1" customWidth="1"/>
    <col min="3346" max="3346" width="12.7109375" style="1" bestFit="1" customWidth="1"/>
    <col min="3347" max="3347" width="20" style="1" bestFit="1" customWidth="1"/>
    <col min="3348" max="3348" width="13.85546875" style="1" bestFit="1" customWidth="1"/>
    <col min="3349" max="3585" width="8.85546875" style="1"/>
    <col min="3586" max="3586" width="10.85546875" style="1" customWidth="1"/>
    <col min="3587" max="3587" width="12.7109375" style="1" bestFit="1" customWidth="1"/>
    <col min="3588" max="3588" width="12.140625" style="1" bestFit="1" customWidth="1"/>
    <col min="3589" max="3589" width="12.7109375" style="1" bestFit="1" customWidth="1"/>
    <col min="3590" max="3591" width="12.140625" style="1" bestFit="1" customWidth="1"/>
    <col min="3592" max="3592" width="12.7109375" style="1" bestFit="1" customWidth="1"/>
    <col min="3593" max="3595" width="12.140625" style="1" bestFit="1" customWidth="1"/>
    <col min="3596" max="3596" width="12.7109375" style="1" bestFit="1" customWidth="1"/>
    <col min="3597" max="3601" width="12.140625" style="1" bestFit="1" customWidth="1"/>
    <col min="3602" max="3602" width="12.7109375" style="1" bestFit="1" customWidth="1"/>
    <col min="3603" max="3603" width="20" style="1" bestFit="1" customWidth="1"/>
    <col min="3604" max="3604" width="13.85546875" style="1" bestFit="1" customWidth="1"/>
    <col min="3605" max="3841" width="8.85546875" style="1"/>
    <col min="3842" max="3842" width="10.85546875" style="1" customWidth="1"/>
    <col min="3843" max="3843" width="12.7109375" style="1" bestFit="1" customWidth="1"/>
    <col min="3844" max="3844" width="12.140625" style="1" bestFit="1" customWidth="1"/>
    <col min="3845" max="3845" width="12.7109375" style="1" bestFit="1" customWidth="1"/>
    <col min="3846" max="3847" width="12.140625" style="1" bestFit="1" customWidth="1"/>
    <col min="3848" max="3848" width="12.7109375" style="1" bestFit="1" customWidth="1"/>
    <col min="3849" max="3851" width="12.140625" style="1" bestFit="1" customWidth="1"/>
    <col min="3852" max="3852" width="12.7109375" style="1" bestFit="1" customWidth="1"/>
    <col min="3853" max="3857" width="12.140625" style="1" bestFit="1" customWidth="1"/>
    <col min="3858" max="3858" width="12.7109375" style="1" bestFit="1" customWidth="1"/>
    <col min="3859" max="3859" width="20" style="1" bestFit="1" customWidth="1"/>
    <col min="3860" max="3860" width="13.85546875" style="1" bestFit="1" customWidth="1"/>
    <col min="3861" max="4097" width="8.85546875" style="1"/>
    <col min="4098" max="4098" width="10.85546875" style="1" customWidth="1"/>
    <col min="4099" max="4099" width="12.7109375" style="1" bestFit="1" customWidth="1"/>
    <col min="4100" max="4100" width="12.140625" style="1" bestFit="1" customWidth="1"/>
    <col min="4101" max="4101" width="12.7109375" style="1" bestFit="1" customWidth="1"/>
    <col min="4102" max="4103" width="12.140625" style="1" bestFit="1" customWidth="1"/>
    <col min="4104" max="4104" width="12.7109375" style="1" bestFit="1" customWidth="1"/>
    <col min="4105" max="4107" width="12.140625" style="1" bestFit="1" customWidth="1"/>
    <col min="4108" max="4108" width="12.7109375" style="1" bestFit="1" customWidth="1"/>
    <col min="4109" max="4113" width="12.140625" style="1" bestFit="1" customWidth="1"/>
    <col min="4114" max="4114" width="12.7109375" style="1" bestFit="1" customWidth="1"/>
    <col min="4115" max="4115" width="20" style="1" bestFit="1" customWidth="1"/>
    <col min="4116" max="4116" width="13.85546875" style="1" bestFit="1" customWidth="1"/>
    <col min="4117" max="4353" width="8.85546875" style="1"/>
    <col min="4354" max="4354" width="10.85546875" style="1" customWidth="1"/>
    <col min="4355" max="4355" width="12.7109375" style="1" bestFit="1" customWidth="1"/>
    <col min="4356" max="4356" width="12.140625" style="1" bestFit="1" customWidth="1"/>
    <col min="4357" max="4357" width="12.7109375" style="1" bestFit="1" customWidth="1"/>
    <col min="4358" max="4359" width="12.140625" style="1" bestFit="1" customWidth="1"/>
    <col min="4360" max="4360" width="12.7109375" style="1" bestFit="1" customWidth="1"/>
    <col min="4361" max="4363" width="12.140625" style="1" bestFit="1" customWidth="1"/>
    <col min="4364" max="4364" width="12.7109375" style="1" bestFit="1" customWidth="1"/>
    <col min="4365" max="4369" width="12.140625" style="1" bestFit="1" customWidth="1"/>
    <col min="4370" max="4370" width="12.7109375" style="1" bestFit="1" customWidth="1"/>
    <col min="4371" max="4371" width="20" style="1" bestFit="1" customWidth="1"/>
    <col min="4372" max="4372" width="13.85546875" style="1" bestFit="1" customWidth="1"/>
    <col min="4373" max="4609" width="8.85546875" style="1"/>
    <col min="4610" max="4610" width="10.85546875" style="1" customWidth="1"/>
    <col min="4611" max="4611" width="12.7109375" style="1" bestFit="1" customWidth="1"/>
    <col min="4612" max="4612" width="12.140625" style="1" bestFit="1" customWidth="1"/>
    <col min="4613" max="4613" width="12.7109375" style="1" bestFit="1" customWidth="1"/>
    <col min="4614" max="4615" width="12.140625" style="1" bestFit="1" customWidth="1"/>
    <col min="4616" max="4616" width="12.7109375" style="1" bestFit="1" customWidth="1"/>
    <col min="4617" max="4619" width="12.140625" style="1" bestFit="1" customWidth="1"/>
    <col min="4620" max="4620" width="12.7109375" style="1" bestFit="1" customWidth="1"/>
    <col min="4621" max="4625" width="12.140625" style="1" bestFit="1" customWidth="1"/>
    <col min="4626" max="4626" width="12.7109375" style="1" bestFit="1" customWidth="1"/>
    <col min="4627" max="4627" width="20" style="1" bestFit="1" customWidth="1"/>
    <col min="4628" max="4628" width="13.85546875" style="1" bestFit="1" customWidth="1"/>
    <col min="4629" max="4865" width="8.85546875" style="1"/>
    <col min="4866" max="4866" width="10.85546875" style="1" customWidth="1"/>
    <col min="4867" max="4867" width="12.7109375" style="1" bestFit="1" customWidth="1"/>
    <col min="4868" max="4868" width="12.140625" style="1" bestFit="1" customWidth="1"/>
    <col min="4869" max="4869" width="12.7109375" style="1" bestFit="1" customWidth="1"/>
    <col min="4870" max="4871" width="12.140625" style="1" bestFit="1" customWidth="1"/>
    <col min="4872" max="4872" width="12.7109375" style="1" bestFit="1" customWidth="1"/>
    <col min="4873" max="4875" width="12.140625" style="1" bestFit="1" customWidth="1"/>
    <col min="4876" max="4876" width="12.7109375" style="1" bestFit="1" customWidth="1"/>
    <col min="4877" max="4881" width="12.140625" style="1" bestFit="1" customWidth="1"/>
    <col min="4882" max="4882" width="12.7109375" style="1" bestFit="1" customWidth="1"/>
    <col min="4883" max="4883" width="20" style="1" bestFit="1" customWidth="1"/>
    <col min="4884" max="4884" width="13.85546875" style="1" bestFit="1" customWidth="1"/>
    <col min="4885" max="5121" width="8.85546875" style="1"/>
    <col min="5122" max="5122" width="10.85546875" style="1" customWidth="1"/>
    <col min="5123" max="5123" width="12.7109375" style="1" bestFit="1" customWidth="1"/>
    <col min="5124" max="5124" width="12.140625" style="1" bestFit="1" customWidth="1"/>
    <col min="5125" max="5125" width="12.7109375" style="1" bestFit="1" customWidth="1"/>
    <col min="5126" max="5127" width="12.140625" style="1" bestFit="1" customWidth="1"/>
    <col min="5128" max="5128" width="12.7109375" style="1" bestFit="1" customWidth="1"/>
    <col min="5129" max="5131" width="12.140625" style="1" bestFit="1" customWidth="1"/>
    <col min="5132" max="5132" width="12.7109375" style="1" bestFit="1" customWidth="1"/>
    <col min="5133" max="5137" width="12.140625" style="1" bestFit="1" customWidth="1"/>
    <col min="5138" max="5138" width="12.7109375" style="1" bestFit="1" customWidth="1"/>
    <col min="5139" max="5139" width="20" style="1" bestFit="1" customWidth="1"/>
    <col min="5140" max="5140" width="13.85546875" style="1" bestFit="1" customWidth="1"/>
    <col min="5141" max="5377" width="8.85546875" style="1"/>
    <col min="5378" max="5378" width="10.85546875" style="1" customWidth="1"/>
    <col min="5379" max="5379" width="12.7109375" style="1" bestFit="1" customWidth="1"/>
    <col min="5380" max="5380" width="12.140625" style="1" bestFit="1" customWidth="1"/>
    <col min="5381" max="5381" width="12.7109375" style="1" bestFit="1" customWidth="1"/>
    <col min="5382" max="5383" width="12.140625" style="1" bestFit="1" customWidth="1"/>
    <col min="5384" max="5384" width="12.7109375" style="1" bestFit="1" customWidth="1"/>
    <col min="5385" max="5387" width="12.140625" style="1" bestFit="1" customWidth="1"/>
    <col min="5388" max="5388" width="12.7109375" style="1" bestFit="1" customWidth="1"/>
    <col min="5389" max="5393" width="12.140625" style="1" bestFit="1" customWidth="1"/>
    <col min="5394" max="5394" width="12.7109375" style="1" bestFit="1" customWidth="1"/>
    <col min="5395" max="5395" width="20" style="1" bestFit="1" customWidth="1"/>
    <col min="5396" max="5396" width="13.85546875" style="1" bestFit="1" customWidth="1"/>
    <col min="5397" max="5633" width="8.85546875" style="1"/>
    <col min="5634" max="5634" width="10.85546875" style="1" customWidth="1"/>
    <col min="5635" max="5635" width="12.7109375" style="1" bestFit="1" customWidth="1"/>
    <col min="5636" max="5636" width="12.140625" style="1" bestFit="1" customWidth="1"/>
    <col min="5637" max="5637" width="12.7109375" style="1" bestFit="1" customWidth="1"/>
    <col min="5638" max="5639" width="12.140625" style="1" bestFit="1" customWidth="1"/>
    <col min="5640" max="5640" width="12.7109375" style="1" bestFit="1" customWidth="1"/>
    <col min="5641" max="5643" width="12.140625" style="1" bestFit="1" customWidth="1"/>
    <col min="5644" max="5644" width="12.7109375" style="1" bestFit="1" customWidth="1"/>
    <col min="5645" max="5649" width="12.140625" style="1" bestFit="1" customWidth="1"/>
    <col min="5650" max="5650" width="12.7109375" style="1" bestFit="1" customWidth="1"/>
    <col min="5651" max="5651" width="20" style="1" bestFit="1" customWidth="1"/>
    <col min="5652" max="5652" width="13.85546875" style="1" bestFit="1" customWidth="1"/>
    <col min="5653" max="5889" width="8.85546875" style="1"/>
    <col min="5890" max="5890" width="10.85546875" style="1" customWidth="1"/>
    <col min="5891" max="5891" width="12.7109375" style="1" bestFit="1" customWidth="1"/>
    <col min="5892" max="5892" width="12.140625" style="1" bestFit="1" customWidth="1"/>
    <col min="5893" max="5893" width="12.7109375" style="1" bestFit="1" customWidth="1"/>
    <col min="5894" max="5895" width="12.140625" style="1" bestFit="1" customWidth="1"/>
    <col min="5896" max="5896" width="12.7109375" style="1" bestFit="1" customWidth="1"/>
    <col min="5897" max="5899" width="12.140625" style="1" bestFit="1" customWidth="1"/>
    <col min="5900" max="5900" width="12.7109375" style="1" bestFit="1" customWidth="1"/>
    <col min="5901" max="5905" width="12.140625" style="1" bestFit="1" customWidth="1"/>
    <col min="5906" max="5906" width="12.7109375" style="1" bestFit="1" customWidth="1"/>
    <col min="5907" max="5907" width="20" style="1" bestFit="1" customWidth="1"/>
    <col min="5908" max="5908" width="13.85546875" style="1" bestFit="1" customWidth="1"/>
    <col min="5909" max="6145" width="8.85546875" style="1"/>
    <col min="6146" max="6146" width="10.85546875" style="1" customWidth="1"/>
    <col min="6147" max="6147" width="12.7109375" style="1" bestFit="1" customWidth="1"/>
    <col min="6148" max="6148" width="12.140625" style="1" bestFit="1" customWidth="1"/>
    <col min="6149" max="6149" width="12.7109375" style="1" bestFit="1" customWidth="1"/>
    <col min="6150" max="6151" width="12.140625" style="1" bestFit="1" customWidth="1"/>
    <col min="6152" max="6152" width="12.7109375" style="1" bestFit="1" customWidth="1"/>
    <col min="6153" max="6155" width="12.140625" style="1" bestFit="1" customWidth="1"/>
    <col min="6156" max="6156" width="12.7109375" style="1" bestFit="1" customWidth="1"/>
    <col min="6157" max="6161" width="12.140625" style="1" bestFit="1" customWidth="1"/>
    <col min="6162" max="6162" width="12.7109375" style="1" bestFit="1" customWidth="1"/>
    <col min="6163" max="6163" width="20" style="1" bestFit="1" customWidth="1"/>
    <col min="6164" max="6164" width="13.85546875" style="1" bestFit="1" customWidth="1"/>
    <col min="6165" max="6401" width="8.85546875" style="1"/>
    <col min="6402" max="6402" width="10.85546875" style="1" customWidth="1"/>
    <col min="6403" max="6403" width="12.7109375" style="1" bestFit="1" customWidth="1"/>
    <col min="6404" max="6404" width="12.140625" style="1" bestFit="1" customWidth="1"/>
    <col min="6405" max="6405" width="12.7109375" style="1" bestFit="1" customWidth="1"/>
    <col min="6406" max="6407" width="12.140625" style="1" bestFit="1" customWidth="1"/>
    <col min="6408" max="6408" width="12.7109375" style="1" bestFit="1" customWidth="1"/>
    <col min="6409" max="6411" width="12.140625" style="1" bestFit="1" customWidth="1"/>
    <col min="6412" max="6412" width="12.7109375" style="1" bestFit="1" customWidth="1"/>
    <col min="6413" max="6417" width="12.140625" style="1" bestFit="1" customWidth="1"/>
    <col min="6418" max="6418" width="12.7109375" style="1" bestFit="1" customWidth="1"/>
    <col min="6419" max="6419" width="20" style="1" bestFit="1" customWidth="1"/>
    <col min="6420" max="6420" width="13.85546875" style="1" bestFit="1" customWidth="1"/>
    <col min="6421" max="6657" width="8.85546875" style="1"/>
    <col min="6658" max="6658" width="10.85546875" style="1" customWidth="1"/>
    <col min="6659" max="6659" width="12.7109375" style="1" bestFit="1" customWidth="1"/>
    <col min="6660" max="6660" width="12.140625" style="1" bestFit="1" customWidth="1"/>
    <col min="6661" max="6661" width="12.7109375" style="1" bestFit="1" customWidth="1"/>
    <col min="6662" max="6663" width="12.140625" style="1" bestFit="1" customWidth="1"/>
    <col min="6664" max="6664" width="12.7109375" style="1" bestFit="1" customWidth="1"/>
    <col min="6665" max="6667" width="12.140625" style="1" bestFit="1" customWidth="1"/>
    <col min="6668" max="6668" width="12.7109375" style="1" bestFit="1" customWidth="1"/>
    <col min="6669" max="6673" width="12.140625" style="1" bestFit="1" customWidth="1"/>
    <col min="6674" max="6674" width="12.7109375" style="1" bestFit="1" customWidth="1"/>
    <col min="6675" max="6675" width="20" style="1" bestFit="1" customWidth="1"/>
    <col min="6676" max="6676" width="13.85546875" style="1" bestFit="1" customWidth="1"/>
    <col min="6677" max="6913" width="8.85546875" style="1"/>
    <col min="6914" max="6914" width="10.85546875" style="1" customWidth="1"/>
    <col min="6915" max="6915" width="12.7109375" style="1" bestFit="1" customWidth="1"/>
    <col min="6916" max="6916" width="12.140625" style="1" bestFit="1" customWidth="1"/>
    <col min="6917" max="6917" width="12.7109375" style="1" bestFit="1" customWidth="1"/>
    <col min="6918" max="6919" width="12.140625" style="1" bestFit="1" customWidth="1"/>
    <col min="6920" max="6920" width="12.7109375" style="1" bestFit="1" customWidth="1"/>
    <col min="6921" max="6923" width="12.140625" style="1" bestFit="1" customWidth="1"/>
    <col min="6924" max="6924" width="12.7109375" style="1" bestFit="1" customWidth="1"/>
    <col min="6925" max="6929" width="12.140625" style="1" bestFit="1" customWidth="1"/>
    <col min="6930" max="6930" width="12.7109375" style="1" bestFit="1" customWidth="1"/>
    <col min="6931" max="6931" width="20" style="1" bestFit="1" customWidth="1"/>
    <col min="6932" max="6932" width="13.85546875" style="1" bestFit="1" customWidth="1"/>
    <col min="6933" max="7169" width="8.85546875" style="1"/>
    <col min="7170" max="7170" width="10.85546875" style="1" customWidth="1"/>
    <col min="7171" max="7171" width="12.7109375" style="1" bestFit="1" customWidth="1"/>
    <col min="7172" max="7172" width="12.140625" style="1" bestFit="1" customWidth="1"/>
    <col min="7173" max="7173" width="12.7109375" style="1" bestFit="1" customWidth="1"/>
    <col min="7174" max="7175" width="12.140625" style="1" bestFit="1" customWidth="1"/>
    <col min="7176" max="7176" width="12.7109375" style="1" bestFit="1" customWidth="1"/>
    <col min="7177" max="7179" width="12.140625" style="1" bestFit="1" customWidth="1"/>
    <col min="7180" max="7180" width="12.7109375" style="1" bestFit="1" customWidth="1"/>
    <col min="7181" max="7185" width="12.140625" style="1" bestFit="1" customWidth="1"/>
    <col min="7186" max="7186" width="12.7109375" style="1" bestFit="1" customWidth="1"/>
    <col min="7187" max="7187" width="20" style="1" bestFit="1" customWidth="1"/>
    <col min="7188" max="7188" width="13.85546875" style="1" bestFit="1" customWidth="1"/>
    <col min="7189" max="7425" width="8.85546875" style="1"/>
    <col min="7426" max="7426" width="10.85546875" style="1" customWidth="1"/>
    <col min="7427" max="7427" width="12.7109375" style="1" bestFit="1" customWidth="1"/>
    <col min="7428" max="7428" width="12.140625" style="1" bestFit="1" customWidth="1"/>
    <col min="7429" max="7429" width="12.7109375" style="1" bestFit="1" customWidth="1"/>
    <col min="7430" max="7431" width="12.140625" style="1" bestFit="1" customWidth="1"/>
    <col min="7432" max="7432" width="12.7109375" style="1" bestFit="1" customWidth="1"/>
    <col min="7433" max="7435" width="12.140625" style="1" bestFit="1" customWidth="1"/>
    <col min="7436" max="7436" width="12.7109375" style="1" bestFit="1" customWidth="1"/>
    <col min="7437" max="7441" width="12.140625" style="1" bestFit="1" customWidth="1"/>
    <col min="7442" max="7442" width="12.7109375" style="1" bestFit="1" customWidth="1"/>
    <col min="7443" max="7443" width="20" style="1" bestFit="1" customWidth="1"/>
    <col min="7444" max="7444" width="13.85546875" style="1" bestFit="1" customWidth="1"/>
    <col min="7445" max="7681" width="8.85546875" style="1"/>
    <col min="7682" max="7682" width="10.85546875" style="1" customWidth="1"/>
    <col min="7683" max="7683" width="12.7109375" style="1" bestFit="1" customWidth="1"/>
    <col min="7684" max="7684" width="12.140625" style="1" bestFit="1" customWidth="1"/>
    <col min="7685" max="7685" width="12.7109375" style="1" bestFit="1" customWidth="1"/>
    <col min="7686" max="7687" width="12.140625" style="1" bestFit="1" customWidth="1"/>
    <col min="7688" max="7688" width="12.7109375" style="1" bestFit="1" customWidth="1"/>
    <col min="7689" max="7691" width="12.140625" style="1" bestFit="1" customWidth="1"/>
    <col min="7692" max="7692" width="12.7109375" style="1" bestFit="1" customWidth="1"/>
    <col min="7693" max="7697" width="12.140625" style="1" bestFit="1" customWidth="1"/>
    <col min="7698" max="7698" width="12.7109375" style="1" bestFit="1" customWidth="1"/>
    <col min="7699" max="7699" width="20" style="1" bestFit="1" customWidth="1"/>
    <col min="7700" max="7700" width="13.85546875" style="1" bestFit="1" customWidth="1"/>
    <col min="7701" max="7937" width="8.85546875" style="1"/>
    <col min="7938" max="7938" width="10.85546875" style="1" customWidth="1"/>
    <col min="7939" max="7939" width="12.7109375" style="1" bestFit="1" customWidth="1"/>
    <col min="7940" max="7940" width="12.140625" style="1" bestFit="1" customWidth="1"/>
    <col min="7941" max="7941" width="12.7109375" style="1" bestFit="1" customWidth="1"/>
    <col min="7942" max="7943" width="12.140625" style="1" bestFit="1" customWidth="1"/>
    <col min="7944" max="7944" width="12.7109375" style="1" bestFit="1" customWidth="1"/>
    <col min="7945" max="7947" width="12.140625" style="1" bestFit="1" customWidth="1"/>
    <col min="7948" max="7948" width="12.7109375" style="1" bestFit="1" customWidth="1"/>
    <col min="7949" max="7953" width="12.140625" style="1" bestFit="1" customWidth="1"/>
    <col min="7954" max="7954" width="12.7109375" style="1" bestFit="1" customWidth="1"/>
    <col min="7955" max="7955" width="20" style="1" bestFit="1" customWidth="1"/>
    <col min="7956" max="7956" width="13.85546875" style="1" bestFit="1" customWidth="1"/>
    <col min="7957" max="8193" width="8.85546875" style="1"/>
    <col min="8194" max="8194" width="10.85546875" style="1" customWidth="1"/>
    <col min="8195" max="8195" width="12.7109375" style="1" bestFit="1" customWidth="1"/>
    <col min="8196" max="8196" width="12.140625" style="1" bestFit="1" customWidth="1"/>
    <col min="8197" max="8197" width="12.7109375" style="1" bestFit="1" customWidth="1"/>
    <col min="8198" max="8199" width="12.140625" style="1" bestFit="1" customWidth="1"/>
    <col min="8200" max="8200" width="12.7109375" style="1" bestFit="1" customWidth="1"/>
    <col min="8201" max="8203" width="12.140625" style="1" bestFit="1" customWidth="1"/>
    <col min="8204" max="8204" width="12.7109375" style="1" bestFit="1" customWidth="1"/>
    <col min="8205" max="8209" width="12.140625" style="1" bestFit="1" customWidth="1"/>
    <col min="8210" max="8210" width="12.7109375" style="1" bestFit="1" customWidth="1"/>
    <col min="8211" max="8211" width="20" style="1" bestFit="1" customWidth="1"/>
    <col min="8212" max="8212" width="13.85546875" style="1" bestFit="1" customWidth="1"/>
    <col min="8213" max="8449" width="8.85546875" style="1"/>
    <col min="8450" max="8450" width="10.85546875" style="1" customWidth="1"/>
    <col min="8451" max="8451" width="12.7109375" style="1" bestFit="1" customWidth="1"/>
    <col min="8452" max="8452" width="12.140625" style="1" bestFit="1" customWidth="1"/>
    <col min="8453" max="8453" width="12.7109375" style="1" bestFit="1" customWidth="1"/>
    <col min="8454" max="8455" width="12.140625" style="1" bestFit="1" customWidth="1"/>
    <col min="8456" max="8456" width="12.7109375" style="1" bestFit="1" customWidth="1"/>
    <col min="8457" max="8459" width="12.140625" style="1" bestFit="1" customWidth="1"/>
    <col min="8460" max="8460" width="12.7109375" style="1" bestFit="1" customWidth="1"/>
    <col min="8461" max="8465" width="12.140625" style="1" bestFit="1" customWidth="1"/>
    <col min="8466" max="8466" width="12.7109375" style="1" bestFit="1" customWidth="1"/>
    <col min="8467" max="8467" width="20" style="1" bestFit="1" customWidth="1"/>
    <col min="8468" max="8468" width="13.85546875" style="1" bestFit="1" customWidth="1"/>
    <col min="8469" max="8705" width="8.85546875" style="1"/>
    <col min="8706" max="8706" width="10.85546875" style="1" customWidth="1"/>
    <col min="8707" max="8707" width="12.7109375" style="1" bestFit="1" customWidth="1"/>
    <col min="8708" max="8708" width="12.140625" style="1" bestFit="1" customWidth="1"/>
    <col min="8709" max="8709" width="12.7109375" style="1" bestFit="1" customWidth="1"/>
    <col min="8710" max="8711" width="12.140625" style="1" bestFit="1" customWidth="1"/>
    <col min="8712" max="8712" width="12.7109375" style="1" bestFit="1" customWidth="1"/>
    <col min="8713" max="8715" width="12.140625" style="1" bestFit="1" customWidth="1"/>
    <col min="8716" max="8716" width="12.7109375" style="1" bestFit="1" customWidth="1"/>
    <col min="8717" max="8721" width="12.140625" style="1" bestFit="1" customWidth="1"/>
    <col min="8722" max="8722" width="12.7109375" style="1" bestFit="1" customWidth="1"/>
    <col min="8723" max="8723" width="20" style="1" bestFit="1" customWidth="1"/>
    <col min="8724" max="8724" width="13.85546875" style="1" bestFit="1" customWidth="1"/>
    <col min="8725" max="8961" width="8.85546875" style="1"/>
    <col min="8962" max="8962" width="10.85546875" style="1" customWidth="1"/>
    <col min="8963" max="8963" width="12.7109375" style="1" bestFit="1" customWidth="1"/>
    <col min="8964" max="8964" width="12.140625" style="1" bestFit="1" customWidth="1"/>
    <col min="8965" max="8965" width="12.7109375" style="1" bestFit="1" customWidth="1"/>
    <col min="8966" max="8967" width="12.140625" style="1" bestFit="1" customWidth="1"/>
    <col min="8968" max="8968" width="12.7109375" style="1" bestFit="1" customWidth="1"/>
    <col min="8969" max="8971" width="12.140625" style="1" bestFit="1" customWidth="1"/>
    <col min="8972" max="8972" width="12.7109375" style="1" bestFit="1" customWidth="1"/>
    <col min="8973" max="8977" width="12.140625" style="1" bestFit="1" customWidth="1"/>
    <col min="8978" max="8978" width="12.7109375" style="1" bestFit="1" customWidth="1"/>
    <col min="8979" max="8979" width="20" style="1" bestFit="1" customWidth="1"/>
    <col min="8980" max="8980" width="13.85546875" style="1" bestFit="1" customWidth="1"/>
    <col min="8981" max="9217" width="8.85546875" style="1"/>
    <col min="9218" max="9218" width="10.85546875" style="1" customWidth="1"/>
    <col min="9219" max="9219" width="12.7109375" style="1" bestFit="1" customWidth="1"/>
    <col min="9220" max="9220" width="12.140625" style="1" bestFit="1" customWidth="1"/>
    <col min="9221" max="9221" width="12.7109375" style="1" bestFit="1" customWidth="1"/>
    <col min="9222" max="9223" width="12.140625" style="1" bestFit="1" customWidth="1"/>
    <col min="9224" max="9224" width="12.7109375" style="1" bestFit="1" customWidth="1"/>
    <col min="9225" max="9227" width="12.140625" style="1" bestFit="1" customWidth="1"/>
    <col min="9228" max="9228" width="12.7109375" style="1" bestFit="1" customWidth="1"/>
    <col min="9229" max="9233" width="12.140625" style="1" bestFit="1" customWidth="1"/>
    <col min="9234" max="9234" width="12.7109375" style="1" bestFit="1" customWidth="1"/>
    <col min="9235" max="9235" width="20" style="1" bestFit="1" customWidth="1"/>
    <col min="9236" max="9236" width="13.85546875" style="1" bestFit="1" customWidth="1"/>
    <col min="9237" max="9473" width="8.85546875" style="1"/>
    <col min="9474" max="9474" width="10.85546875" style="1" customWidth="1"/>
    <col min="9475" max="9475" width="12.7109375" style="1" bestFit="1" customWidth="1"/>
    <col min="9476" max="9476" width="12.140625" style="1" bestFit="1" customWidth="1"/>
    <col min="9477" max="9477" width="12.7109375" style="1" bestFit="1" customWidth="1"/>
    <col min="9478" max="9479" width="12.140625" style="1" bestFit="1" customWidth="1"/>
    <col min="9480" max="9480" width="12.7109375" style="1" bestFit="1" customWidth="1"/>
    <col min="9481" max="9483" width="12.140625" style="1" bestFit="1" customWidth="1"/>
    <col min="9484" max="9484" width="12.7109375" style="1" bestFit="1" customWidth="1"/>
    <col min="9485" max="9489" width="12.140625" style="1" bestFit="1" customWidth="1"/>
    <col min="9490" max="9490" width="12.7109375" style="1" bestFit="1" customWidth="1"/>
    <col min="9491" max="9491" width="20" style="1" bestFit="1" customWidth="1"/>
    <col min="9492" max="9492" width="13.85546875" style="1" bestFit="1" customWidth="1"/>
    <col min="9493" max="9729" width="8.85546875" style="1"/>
    <col min="9730" max="9730" width="10.85546875" style="1" customWidth="1"/>
    <col min="9731" max="9731" width="12.7109375" style="1" bestFit="1" customWidth="1"/>
    <col min="9732" max="9732" width="12.140625" style="1" bestFit="1" customWidth="1"/>
    <col min="9733" max="9733" width="12.7109375" style="1" bestFit="1" customWidth="1"/>
    <col min="9734" max="9735" width="12.140625" style="1" bestFit="1" customWidth="1"/>
    <col min="9736" max="9736" width="12.7109375" style="1" bestFit="1" customWidth="1"/>
    <col min="9737" max="9739" width="12.140625" style="1" bestFit="1" customWidth="1"/>
    <col min="9740" max="9740" width="12.7109375" style="1" bestFit="1" customWidth="1"/>
    <col min="9741" max="9745" width="12.140625" style="1" bestFit="1" customWidth="1"/>
    <col min="9746" max="9746" width="12.7109375" style="1" bestFit="1" customWidth="1"/>
    <col min="9747" max="9747" width="20" style="1" bestFit="1" customWidth="1"/>
    <col min="9748" max="9748" width="13.85546875" style="1" bestFit="1" customWidth="1"/>
    <col min="9749" max="9985" width="8.85546875" style="1"/>
    <col min="9986" max="9986" width="10.85546875" style="1" customWidth="1"/>
    <col min="9987" max="9987" width="12.7109375" style="1" bestFit="1" customWidth="1"/>
    <col min="9988" max="9988" width="12.140625" style="1" bestFit="1" customWidth="1"/>
    <col min="9989" max="9989" width="12.7109375" style="1" bestFit="1" customWidth="1"/>
    <col min="9990" max="9991" width="12.140625" style="1" bestFit="1" customWidth="1"/>
    <col min="9992" max="9992" width="12.7109375" style="1" bestFit="1" customWidth="1"/>
    <col min="9993" max="9995" width="12.140625" style="1" bestFit="1" customWidth="1"/>
    <col min="9996" max="9996" width="12.7109375" style="1" bestFit="1" customWidth="1"/>
    <col min="9997" max="10001" width="12.140625" style="1" bestFit="1" customWidth="1"/>
    <col min="10002" max="10002" width="12.7109375" style="1" bestFit="1" customWidth="1"/>
    <col min="10003" max="10003" width="20" style="1" bestFit="1" customWidth="1"/>
    <col min="10004" max="10004" width="13.85546875" style="1" bestFit="1" customWidth="1"/>
    <col min="10005" max="10241" width="8.85546875" style="1"/>
    <col min="10242" max="10242" width="10.85546875" style="1" customWidth="1"/>
    <col min="10243" max="10243" width="12.7109375" style="1" bestFit="1" customWidth="1"/>
    <col min="10244" max="10244" width="12.140625" style="1" bestFit="1" customWidth="1"/>
    <col min="10245" max="10245" width="12.7109375" style="1" bestFit="1" customWidth="1"/>
    <col min="10246" max="10247" width="12.140625" style="1" bestFit="1" customWidth="1"/>
    <col min="10248" max="10248" width="12.7109375" style="1" bestFit="1" customWidth="1"/>
    <col min="10249" max="10251" width="12.140625" style="1" bestFit="1" customWidth="1"/>
    <col min="10252" max="10252" width="12.7109375" style="1" bestFit="1" customWidth="1"/>
    <col min="10253" max="10257" width="12.140625" style="1" bestFit="1" customWidth="1"/>
    <col min="10258" max="10258" width="12.7109375" style="1" bestFit="1" customWidth="1"/>
    <col min="10259" max="10259" width="20" style="1" bestFit="1" customWidth="1"/>
    <col min="10260" max="10260" width="13.85546875" style="1" bestFit="1" customWidth="1"/>
    <col min="10261" max="10497" width="8.85546875" style="1"/>
    <col min="10498" max="10498" width="10.85546875" style="1" customWidth="1"/>
    <col min="10499" max="10499" width="12.7109375" style="1" bestFit="1" customWidth="1"/>
    <col min="10500" max="10500" width="12.140625" style="1" bestFit="1" customWidth="1"/>
    <col min="10501" max="10501" width="12.7109375" style="1" bestFit="1" customWidth="1"/>
    <col min="10502" max="10503" width="12.140625" style="1" bestFit="1" customWidth="1"/>
    <col min="10504" max="10504" width="12.7109375" style="1" bestFit="1" customWidth="1"/>
    <col min="10505" max="10507" width="12.140625" style="1" bestFit="1" customWidth="1"/>
    <col min="10508" max="10508" width="12.7109375" style="1" bestFit="1" customWidth="1"/>
    <col min="10509" max="10513" width="12.140625" style="1" bestFit="1" customWidth="1"/>
    <col min="10514" max="10514" width="12.7109375" style="1" bestFit="1" customWidth="1"/>
    <col min="10515" max="10515" width="20" style="1" bestFit="1" customWidth="1"/>
    <col min="10516" max="10516" width="13.85546875" style="1" bestFit="1" customWidth="1"/>
    <col min="10517" max="10753" width="8.85546875" style="1"/>
    <col min="10754" max="10754" width="10.85546875" style="1" customWidth="1"/>
    <col min="10755" max="10755" width="12.7109375" style="1" bestFit="1" customWidth="1"/>
    <col min="10756" max="10756" width="12.140625" style="1" bestFit="1" customWidth="1"/>
    <col min="10757" max="10757" width="12.7109375" style="1" bestFit="1" customWidth="1"/>
    <col min="10758" max="10759" width="12.140625" style="1" bestFit="1" customWidth="1"/>
    <col min="10760" max="10760" width="12.7109375" style="1" bestFit="1" customWidth="1"/>
    <col min="10761" max="10763" width="12.140625" style="1" bestFit="1" customWidth="1"/>
    <col min="10764" max="10764" width="12.7109375" style="1" bestFit="1" customWidth="1"/>
    <col min="10765" max="10769" width="12.140625" style="1" bestFit="1" customWidth="1"/>
    <col min="10770" max="10770" width="12.7109375" style="1" bestFit="1" customWidth="1"/>
    <col min="10771" max="10771" width="20" style="1" bestFit="1" customWidth="1"/>
    <col min="10772" max="10772" width="13.85546875" style="1" bestFit="1" customWidth="1"/>
    <col min="10773" max="11009" width="8.85546875" style="1"/>
    <col min="11010" max="11010" width="10.85546875" style="1" customWidth="1"/>
    <col min="11011" max="11011" width="12.7109375" style="1" bestFit="1" customWidth="1"/>
    <col min="11012" max="11012" width="12.140625" style="1" bestFit="1" customWidth="1"/>
    <col min="11013" max="11013" width="12.7109375" style="1" bestFit="1" customWidth="1"/>
    <col min="11014" max="11015" width="12.140625" style="1" bestFit="1" customWidth="1"/>
    <col min="11016" max="11016" width="12.7109375" style="1" bestFit="1" customWidth="1"/>
    <col min="11017" max="11019" width="12.140625" style="1" bestFit="1" customWidth="1"/>
    <col min="11020" max="11020" width="12.7109375" style="1" bestFit="1" customWidth="1"/>
    <col min="11021" max="11025" width="12.140625" style="1" bestFit="1" customWidth="1"/>
    <col min="11026" max="11026" width="12.7109375" style="1" bestFit="1" customWidth="1"/>
    <col min="11027" max="11027" width="20" style="1" bestFit="1" customWidth="1"/>
    <col min="11028" max="11028" width="13.85546875" style="1" bestFit="1" customWidth="1"/>
    <col min="11029" max="11265" width="8.85546875" style="1"/>
    <col min="11266" max="11266" width="10.85546875" style="1" customWidth="1"/>
    <col min="11267" max="11267" width="12.7109375" style="1" bestFit="1" customWidth="1"/>
    <col min="11268" max="11268" width="12.140625" style="1" bestFit="1" customWidth="1"/>
    <col min="11269" max="11269" width="12.7109375" style="1" bestFit="1" customWidth="1"/>
    <col min="11270" max="11271" width="12.140625" style="1" bestFit="1" customWidth="1"/>
    <col min="11272" max="11272" width="12.7109375" style="1" bestFit="1" customWidth="1"/>
    <col min="11273" max="11275" width="12.140625" style="1" bestFit="1" customWidth="1"/>
    <col min="11276" max="11276" width="12.7109375" style="1" bestFit="1" customWidth="1"/>
    <col min="11277" max="11281" width="12.140625" style="1" bestFit="1" customWidth="1"/>
    <col min="11282" max="11282" width="12.7109375" style="1" bestFit="1" customWidth="1"/>
    <col min="11283" max="11283" width="20" style="1" bestFit="1" customWidth="1"/>
    <col min="11284" max="11284" width="13.85546875" style="1" bestFit="1" customWidth="1"/>
    <col min="11285" max="11521" width="8.85546875" style="1"/>
    <col min="11522" max="11522" width="10.85546875" style="1" customWidth="1"/>
    <col min="11523" max="11523" width="12.7109375" style="1" bestFit="1" customWidth="1"/>
    <col min="11524" max="11524" width="12.140625" style="1" bestFit="1" customWidth="1"/>
    <col min="11525" max="11525" width="12.7109375" style="1" bestFit="1" customWidth="1"/>
    <col min="11526" max="11527" width="12.140625" style="1" bestFit="1" customWidth="1"/>
    <col min="11528" max="11528" width="12.7109375" style="1" bestFit="1" customWidth="1"/>
    <col min="11529" max="11531" width="12.140625" style="1" bestFit="1" customWidth="1"/>
    <col min="11532" max="11532" width="12.7109375" style="1" bestFit="1" customWidth="1"/>
    <col min="11533" max="11537" width="12.140625" style="1" bestFit="1" customWidth="1"/>
    <col min="11538" max="11538" width="12.7109375" style="1" bestFit="1" customWidth="1"/>
    <col min="11539" max="11539" width="20" style="1" bestFit="1" customWidth="1"/>
    <col min="11540" max="11540" width="13.85546875" style="1" bestFit="1" customWidth="1"/>
    <col min="11541" max="11777" width="8.85546875" style="1"/>
    <col min="11778" max="11778" width="10.85546875" style="1" customWidth="1"/>
    <col min="11779" max="11779" width="12.7109375" style="1" bestFit="1" customWidth="1"/>
    <col min="11780" max="11780" width="12.140625" style="1" bestFit="1" customWidth="1"/>
    <col min="11781" max="11781" width="12.7109375" style="1" bestFit="1" customWidth="1"/>
    <col min="11782" max="11783" width="12.140625" style="1" bestFit="1" customWidth="1"/>
    <col min="11784" max="11784" width="12.7109375" style="1" bestFit="1" customWidth="1"/>
    <col min="11785" max="11787" width="12.140625" style="1" bestFit="1" customWidth="1"/>
    <col min="11788" max="11788" width="12.7109375" style="1" bestFit="1" customWidth="1"/>
    <col min="11789" max="11793" width="12.140625" style="1" bestFit="1" customWidth="1"/>
    <col min="11794" max="11794" width="12.7109375" style="1" bestFit="1" customWidth="1"/>
    <col min="11795" max="11795" width="20" style="1" bestFit="1" customWidth="1"/>
    <col min="11796" max="11796" width="13.85546875" style="1" bestFit="1" customWidth="1"/>
    <col min="11797" max="12033" width="8.85546875" style="1"/>
    <col min="12034" max="12034" width="10.85546875" style="1" customWidth="1"/>
    <col min="12035" max="12035" width="12.7109375" style="1" bestFit="1" customWidth="1"/>
    <col min="12036" max="12036" width="12.140625" style="1" bestFit="1" customWidth="1"/>
    <col min="12037" max="12037" width="12.7109375" style="1" bestFit="1" customWidth="1"/>
    <col min="12038" max="12039" width="12.140625" style="1" bestFit="1" customWidth="1"/>
    <col min="12040" max="12040" width="12.7109375" style="1" bestFit="1" customWidth="1"/>
    <col min="12041" max="12043" width="12.140625" style="1" bestFit="1" customWidth="1"/>
    <col min="12044" max="12044" width="12.7109375" style="1" bestFit="1" customWidth="1"/>
    <col min="12045" max="12049" width="12.140625" style="1" bestFit="1" customWidth="1"/>
    <col min="12050" max="12050" width="12.7109375" style="1" bestFit="1" customWidth="1"/>
    <col min="12051" max="12051" width="20" style="1" bestFit="1" customWidth="1"/>
    <col min="12052" max="12052" width="13.85546875" style="1" bestFit="1" customWidth="1"/>
    <col min="12053" max="12289" width="8.85546875" style="1"/>
    <col min="12290" max="12290" width="10.85546875" style="1" customWidth="1"/>
    <col min="12291" max="12291" width="12.7109375" style="1" bestFit="1" customWidth="1"/>
    <col min="12292" max="12292" width="12.140625" style="1" bestFit="1" customWidth="1"/>
    <col min="12293" max="12293" width="12.7109375" style="1" bestFit="1" customWidth="1"/>
    <col min="12294" max="12295" width="12.140625" style="1" bestFit="1" customWidth="1"/>
    <col min="12296" max="12296" width="12.7109375" style="1" bestFit="1" customWidth="1"/>
    <col min="12297" max="12299" width="12.140625" style="1" bestFit="1" customWidth="1"/>
    <col min="12300" max="12300" width="12.7109375" style="1" bestFit="1" customWidth="1"/>
    <col min="12301" max="12305" width="12.140625" style="1" bestFit="1" customWidth="1"/>
    <col min="12306" max="12306" width="12.7109375" style="1" bestFit="1" customWidth="1"/>
    <col min="12307" max="12307" width="20" style="1" bestFit="1" customWidth="1"/>
    <col min="12308" max="12308" width="13.85546875" style="1" bestFit="1" customWidth="1"/>
    <col min="12309" max="12545" width="8.85546875" style="1"/>
    <col min="12546" max="12546" width="10.85546875" style="1" customWidth="1"/>
    <col min="12547" max="12547" width="12.7109375" style="1" bestFit="1" customWidth="1"/>
    <col min="12548" max="12548" width="12.140625" style="1" bestFit="1" customWidth="1"/>
    <col min="12549" max="12549" width="12.7109375" style="1" bestFit="1" customWidth="1"/>
    <col min="12550" max="12551" width="12.140625" style="1" bestFit="1" customWidth="1"/>
    <col min="12552" max="12552" width="12.7109375" style="1" bestFit="1" customWidth="1"/>
    <col min="12553" max="12555" width="12.140625" style="1" bestFit="1" customWidth="1"/>
    <col min="12556" max="12556" width="12.7109375" style="1" bestFit="1" customWidth="1"/>
    <col min="12557" max="12561" width="12.140625" style="1" bestFit="1" customWidth="1"/>
    <col min="12562" max="12562" width="12.7109375" style="1" bestFit="1" customWidth="1"/>
    <col min="12563" max="12563" width="20" style="1" bestFit="1" customWidth="1"/>
    <col min="12564" max="12564" width="13.85546875" style="1" bestFit="1" customWidth="1"/>
    <col min="12565" max="12801" width="8.85546875" style="1"/>
    <col min="12802" max="12802" width="10.85546875" style="1" customWidth="1"/>
    <col min="12803" max="12803" width="12.7109375" style="1" bestFit="1" customWidth="1"/>
    <col min="12804" max="12804" width="12.140625" style="1" bestFit="1" customWidth="1"/>
    <col min="12805" max="12805" width="12.7109375" style="1" bestFit="1" customWidth="1"/>
    <col min="12806" max="12807" width="12.140625" style="1" bestFit="1" customWidth="1"/>
    <col min="12808" max="12808" width="12.7109375" style="1" bestFit="1" customWidth="1"/>
    <col min="12809" max="12811" width="12.140625" style="1" bestFit="1" customWidth="1"/>
    <col min="12812" max="12812" width="12.7109375" style="1" bestFit="1" customWidth="1"/>
    <col min="12813" max="12817" width="12.140625" style="1" bestFit="1" customWidth="1"/>
    <col min="12818" max="12818" width="12.7109375" style="1" bestFit="1" customWidth="1"/>
    <col min="12819" max="12819" width="20" style="1" bestFit="1" customWidth="1"/>
    <col min="12820" max="12820" width="13.85546875" style="1" bestFit="1" customWidth="1"/>
    <col min="12821" max="13057" width="8.85546875" style="1"/>
    <col min="13058" max="13058" width="10.85546875" style="1" customWidth="1"/>
    <col min="13059" max="13059" width="12.7109375" style="1" bestFit="1" customWidth="1"/>
    <col min="13060" max="13060" width="12.140625" style="1" bestFit="1" customWidth="1"/>
    <col min="13061" max="13061" width="12.7109375" style="1" bestFit="1" customWidth="1"/>
    <col min="13062" max="13063" width="12.140625" style="1" bestFit="1" customWidth="1"/>
    <col min="13064" max="13064" width="12.7109375" style="1" bestFit="1" customWidth="1"/>
    <col min="13065" max="13067" width="12.140625" style="1" bestFit="1" customWidth="1"/>
    <col min="13068" max="13068" width="12.7109375" style="1" bestFit="1" customWidth="1"/>
    <col min="13069" max="13073" width="12.140625" style="1" bestFit="1" customWidth="1"/>
    <col min="13074" max="13074" width="12.7109375" style="1" bestFit="1" customWidth="1"/>
    <col min="13075" max="13075" width="20" style="1" bestFit="1" customWidth="1"/>
    <col min="13076" max="13076" width="13.85546875" style="1" bestFit="1" customWidth="1"/>
    <col min="13077" max="13313" width="8.85546875" style="1"/>
    <col min="13314" max="13314" width="10.85546875" style="1" customWidth="1"/>
    <col min="13315" max="13315" width="12.7109375" style="1" bestFit="1" customWidth="1"/>
    <col min="13316" max="13316" width="12.140625" style="1" bestFit="1" customWidth="1"/>
    <col min="13317" max="13317" width="12.7109375" style="1" bestFit="1" customWidth="1"/>
    <col min="13318" max="13319" width="12.140625" style="1" bestFit="1" customWidth="1"/>
    <col min="13320" max="13320" width="12.7109375" style="1" bestFit="1" customWidth="1"/>
    <col min="13321" max="13323" width="12.140625" style="1" bestFit="1" customWidth="1"/>
    <col min="13324" max="13324" width="12.7109375" style="1" bestFit="1" customWidth="1"/>
    <col min="13325" max="13329" width="12.140625" style="1" bestFit="1" customWidth="1"/>
    <col min="13330" max="13330" width="12.7109375" style="1" bestFit="1" customWidth="1"/>
    <col min="13331" max="13331" width="20" style="1" bestFit="1" customWidth="1"/>
    <col min="13332" max="13332" width="13.85546875" style="1" bestFit="1" customWidth="1"/>
    <col min="13333" max="13569" width="8.85546875" style="1"/>
    <col min="13570" max="13570" width="10.85546875" style="1" customWidth="1"/>
    <col min="13571" max="13571" width="12.7109375" style="1" bestFit="1" customWidth="1"/>
    <col min="13572" max="13572" width="12.140625" style="1" bestFit="1" customWidth="1"/>
    <col min="13573" max="13573" width="12.7109375" style="1" bestFit="1" customWidth="1"/>
    <col min="13574" max="13575" width="12.140625" style="1" bestFit="1" customWidth="1"/>
    <col min="13576" max="13576" width="12.7109375" style="1" bestFit="1" customWidth="1"/>
    <col min="13577" max="13579" width="12.140625" style="1" bestFit="1" customWidth="1"/>
    <col min="13580" max="13580" width="12.7109375" style="1" bestFit="1" customWidth="1"/>
    <col min="13581" max="13585" width="12.140625" style="1" bestFit="1" customWidth="1"/>
    <col min="13586" max="13586" width="12.7109375" style="1" bestFit="1" customWidth="1"/>
    <col min="13587" max="13587" width="20" style="1" bestFit="1" customWidth="1"/>
    <col min="13588" max="13588" width="13.85546875" style="1" bestFit="1" customWidth="1"/>
    <col min="13589" max="13825" width="8.85546875" style="1"/>
    <col min="13826" max="13826" width="10.85546875" style="1" customWidth="1"/>
    <col min="13827" max="13827" width="12.7109375" style="1" bestFit="1" customWidth="1"/>
    <col min="13828" max="13828" width="12.140625" style="1" bestFit="1" customWidth="1"/>
    <col min="13829" max="13829" width="12.7109375" style="1" bestFit="1" customWidth="1"/>
    <col min="13830" max="13831" width="12.140625" style="1" bestFit="1" customWidth="1"/>
    <col min="13832" max="13832" width="12.7109375" style="1" bestFit="1" customWidth="1"/>
    <col min="13833" max="13835" width="12.140625" style="1" bestFit="1" customWidth="1"/>
    <col min="13836" max="13836" width="12.7109375" style="1" bestFit="1" customWidth="1"/>
    <col min="13837" max="13841" width="12.140625" style="1" bestFit="1" customWidth="1"/>
    <col min="13842" max="13842" width="12.7109375" style="1" bestFit="1" customWidth="1"/>
    <col min="13843" max="13843" width="20" style="1" bestFit="1" customWidth="1"/>
    <col min="13844" max="13844" width="13.85546875" style="1" bestFit="1" customWidth="1"/>
    <col min="13845" max="14081" width="8.85546875" style="1"/>
    <col min="14082" max="14082" width="10.85546875" style="1" customWidth="1"/>
    <col min="14083" max="14083" width="12.7109375" style="1" bestFit="1" customWidth="1"/>
    <col min="14084" max="14084" width="12.140625" style="1" bestFit="1" customWidth="1"/>
    <col min="14085" max="14085" width="12.7109375" style="1" bestFit="1" customWidth="1"/>
    <col min="14086" max="14087" width="12.140625" style="1" bestFit="1" customWidth="1"/>
    <col min="14088" max="14088" width="12.7109375" style="1" bestFit="1" customWidth="1"/>
    <col min="14089" max="14091" width="12.140625" style="1" bestFit="1" customWidth="1"/>
    <col min="14092" max="14092" width="12.7109375" style="1" bestFit="1" customWidth="1"/>
    <col min="14093" max="14097" width="12.140625" style="1" bestFit="1" customWidth="1"/>
    <col min="14098" max="14098" width="12.7109375" style="1" bestFit="1" customWidth="1"/>
    <col min="14099" max="14099" width="20" style="1" bestFit="1" customWidth="1"/>
    <col min="14100" max="14100" width="13.85546875" style="1" bestFit="1" customWidth="1"/>
    <col min="14101" max="14337" width="8.85546875" style="1"/>
    <col min="14338" max="14338" width="10.85546875" style="1" customWidth="1"/>
    <col min="14339" max="14339" width="12.7109375" style="1" bestFit="1" customWidth="1"/>
    <col min="14340" max="14340" width="12.140625" style="1" bestFit="1" customWidth="1"/>
    <col min="14341" max="14341" width="12.7109375" style="1" bestFit="1" customWidth="1"/>
    <col min="14342" max="14343" width="12.140625" style="1" bestFit="1" customWidth="1"/>
    <col min="14344" max="14344" width="12.7109375" style="1" bestFit="1" customWidth="1"/>
    <col min="14345" max="14347" width="12.140625" style="1" bestFit="1" customWidth="1"/>
    <col min="14348" max="14348" width="12.7109375" style="1" bestFit="1" customWidth="1"/>
    <col min="14349" max="14353" width="12.140625" style="1" bestFit="1" customWidth="1"/>
    <col min="14354" max="14354" width="12.7109375" style="1" bestFit="1" customWidth="1"/>
    <col min="14355" max="14355" width="20" style="1" bestFit="1" customWidth="1"/>
    <col min="14356" max="14356" width="13.85546875" style="1" bestFit="1" customWidth="1"/>
    <col min="14357" max="14593" width="8.85546875" style="1"/>
    <col min="14594" max="14594" width="10.85546875" style="1" customWidth="1"/>
    <col min="14595" max="14595" width="12.7109375" style="1" bestFit="1" customWidth="1"/>
    <col min="14596" max="14596" width="12.140625" style="1" bestFit="1" customWidth="1"/>
    <col min="14597" max="14597" width="12.7109375" style="1" bestFit="1" customWidth="1"/>
    <col min="14598" max="14599" width="12.140625" style="1" bestFit="1" customWidth="1"/>
    <col min="14600" max="14600" width="12.7109375" style="1" bestFit="1" customWidth="1"/>
    <col min="14601" max="14603" width="12.140625" style="1" bestFit="1" customWidth="1"/>
    <col min="14604" max="14604" width="12.7109375" style="1" bestFit="1" customWidth="1"/>
    <col min="14605" max="14609" width="12.140625" style="1" bestFit="1" customWidth="1"/>
    <col min="14610" max="14610" width="12.7109375" style="1" bestFit="1" customWidth="1"/>
    <col min="14611" max="14611" width="20" style="1" bestFit="1" customWidth="1"/>
    <col min="14612" max="14612" width="13.85546875" style="1" bestFit="1" customWidth="1"/>
    <col min="14613" max="14849" width="8.85546875" style="1"/>
    <col min="14850" max="14850" width="10.85546875" style="1" customWidth="1"/>
    <col min="14851" max="14851" width="12.7109375" style="1" bestFit="1" customWidth="1"/>
    <col min="14852" max="14852" width="12.140625" style="1" bestFit="1" customWidth="1"/>
    <col min="14853" max="14853" width="12.7109375" style="1" bestFit="1" customWidth="1"/>
    <col min="14854" max="14855" width="12.140625" style="1" bestFit="1" customWidth="1"/>
    <col min="14856" max="14856" width="12.7109375" style="1" bestFit="1" customWidth="1"/>
    <col min="14857" max="14859" width="12.140625" style="1" bestFit="1" customWidth="1"/>
    <col min="14860" max="14860" width="12.7109375" style="1" bestFit="1" customWidth="1"/>
    <col min="14861" max="14865" width="12.140625" style="1" bestFit="1" customWidth="1"/>
    <col min="14866" max="14866" width="12.7109375" style="1" bestFit="1" customWidth="1"/>
    <col min="14867" max="14867" width="20" style="1" bestFit="1" customWidth="1"/>
    <col min="14868" max="14868" width="13.85546875" style="1" bestFit="1" customWidth="1"/>
    <col min="14869" max="15105" width="8.85546875" style="1"/>
    <col min="15106" max="15106" width="10.85546875" style="1" customWidth="1"/>
    <col min="15107" max="15107" width="12.7109375" style="1" bestFit="1" customWidth="1"/>
    <col min="15108" max="15108" width="12.140625" style="1" bestFit="1" customWidth="1"/>
    <col min="15109" max="15109" width="12.7109375" style="1" bestFit="1" customWidth="1"/>
    <col min="15110" max="15111" width="12.140625" style="1" bestFit="1" customWidth="1"/>
    <col min="15112" max="15112" width="12.7109375" style="1" bestFit="1" customWidth="1"/>
    <col min="15113" max="15115" width="12.140625" style="1" bestFit="1" customWidth="1"/>
    <col min="15116" max="15116" width="12.7109375" style="1" bestFit="1" customWidth="1"/>
    <col min="15117" max="15121" width="12.140625" style="1" bestFit="1" customWidth="1"/>
    <col min="15122" max="15122" width="12.7109375" style="1" bestFit="1" customWidth="1"/>
    <col min="15123" max="15123" width="20" style="1" bestFit="1" customWidth="1"/>
    <col min="15124" max="15124" width="13.85546875" style="1" bestFit="1" customWidth="1"/>
    <col min="15125" max="15361" width="8.85546875" style="1"/>
    <col min="15362" max="15362" width="10.85546875" style="1" customWidth="1"/>
    <col min="15363" max="15363" width="12.7109375" style="1" bestFit="1" customWidth="1"/>
    <col min="15364" max="15364" width="12.140625" style="1" bestFit="1" customWidth="1"/>
    <col min="15365" max="15365" width="12.7109375" style="1" bestFit="1" customWidth="1"/>
    <col min="15366" max="15367" width="12.140625" style="1" bestFit="1" customWidth="1"/>
    <col min="15368" max="15368" width="12.7109375" style="1" bestFit="1" customWidth="1"/>
    <col min="15369" max="15371" width="12.140625" style="1" bestFit="1" customWidth="1"/>
    <col min="15372" max="15372" width="12.7109375" style="1" bestFit="1" customWidth="1"/>
    <col min="15373" max="15377" width="12.140625" style="1" bestFit="1" customWidth="1"/>
    <col min="15378" max="15378" width="12.7109375" style="1" bestFit="1" customWidth="1"/>
    <col min="15379" max="15379" width="20" style="1" bestFit="1" customWidth="1"/>
    <col min="15380" max="15380" width="13.85546875" style="1" bestFit="1" customWidth="1"/>
    <col min="15381" max="15617" width="8.85546875" style="1"/>
    <col min="15618" max="15618" width="10.85546875" style="1" customWidth="1"/>
    <col min="15619" max="15619" width="12.7109375" style="1" bestFit="1" customWidth="1"/>
    <col min="15620" max="15620" width="12.140625" style="1" bestFit="1" customWidth="1"/>
    <col min="15621" max="15621" width="12.7109375" style="1" bestFit="1" customWidth="1"/>
    <col min="15622" max="15623" width="12.140625" style="1" bestFit="1" customWidth="1"/>
    <col min="15624" max="15624" width="12.7109375" style="1" bestFit="1" customWidth="1"/>
    <col min="15625" max="15627" width="12.140625" style="1" bestFit="1" customWidth="1"/>
    <col min="15628" max="15628" width="12.7109375" style="1" bestFit="1" customWidth="1"/>
    <col min="15629" max="15633" width="12.140625" style="1" bestFit="1" customWidth="1"/>
    <col min="15634" max="15634" width="12.7109375" style="1" bestFit="1" customWidth="1"/>
    <col min="15635" max="15635" width="20" style="1" bestFit="1" customWidth="1"/>
    <col min="15636" max="15636" width="13.85546875" style="1" bestFit="1" customWidth="1"/>
    <col min="15637" max="15873" width="8.85546875" style="1"/>
    <col min="15874" max="15874" width="10.85546875" style="1" customWidth="1"/>
    <col min="15875" max="15875" width="12.7109375" style="1" bestFit="1" customWidth="1"/>
    <col min="15876" max="15876" width="12.140625" style="1" bestFit="1" customWidth="1"/>
    <col min="15877" max="15877" width="12.7109375" style="1" bestFit="1" customWidth="1"/>
    <col min="15878" max="15879" width="12.140625" style="1" bestFit="1" customWidth="1"/>
    <col min="15880" max="15880" width="12.7109375" style="1" bestFit="1" customWidth="1"/>
    <col min="15881" max="15883" width="12.140625" style="1" bestFit="1" customWidth="1"/>
    <col min="15884" max="15884" width="12.7109375" style="1" bestFit="1" customWidth="1"/>
    <col min="15885" max="15889" width="12.140625" style="1" bestFit="1" customWidth="1"/>
    <col min="15890" max="15890" width="12.7109375" style="1" bestFit="1" customWidth="1"/>
    <col min="15891" max="15891" width="20" style="1" bestFit="1" customWidth="1"/>
    <col min="15892" max="15892" width="13.85546875" style="1" bestFit="1" customWidth="1"/>
    <col min="15893" max="16129" width="8.85546875" style="1"/>
    <col min="16130" max="16130" width="10.85546875" style="1" customWidth="1"/>
    <col min="16131" max="16131" width="12.7109375" style="1" bestFit="1" customWidth="1"/>
    <col min="16132" max="16132" width="12.140625" style="1" bestFit="1" customWidth="1"/>
    <col min="16133" max="16133" width="12.7109375" style="1" bestFit="1" customWidth="1"/>
    <col min="16134" max="16135" width="12.140625" style="1" bestFit="1" customWidth="1"/>
    <col min="16136" max="16136" width="12.7109375" style="1" bestFit="1" customWidth="1"/>
    <col min="16137" max="16139" width="12.140625" style="1" bestFit="1" customWidth="1"/>
    <col min="16140" max="16140" width="12.7109375" style="1" bestFit="1" customWidth="1"/>
    <col min="16141" max="16145" width="12.140625" style="1" bestFit="1" customWidth="1"/>
    <col min="16146" max="16146" width="12.7109375" style="1" bestFit="1" customWidth="1"/>
    <col min="16147" max="16147" width="20" style="1" bestFit="1" customWidth="1"/>
    <col min="16148" max="16148" width="13.85546875" style="1" bestFit="1" customWidth="1"/>
    <col min="16149" max="16384" width="8.85546875" style="1"/>
  </cols>
  <sheetData>
    <row r="1" spans="1:20" x14ac:dyDescent="0.2">
      <c r="A1" s="1" t="s">
        <v>31</v>
      </c>
      <c r="D1" s="3" t="s">
        <v>32</v>
      </c>
      <c r="P1" s="3" t="s">
        <v>33</v>
      </c>
    </row>
    <row r="2" spans="1:20" x14ac:dyDescent="0.2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x14ac:dyDescent="0.2">
      <c r="B3" s="2" t="s">
        <v>17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34</v>
      </c>
    </row>
    <row r="4" spans="1:20" x14ac:dyDescent="0.2">
      <c r="A4" s="1" t="s">
        <v>35</v>
      </c>
      <c r="B4" s="2">
        <v>1986</v>
      </c>
      <c r="C4" s="4">
        <v>623141980</v>
      </c>
      <c r="D4" s="4">
        <v>652393536</v>
      </c>
      <c r="E4" s="4">
        <v>2046863443</v>
      </c>
      <c r="F4" s="4">
        <v>242239138</v>
      </c>
      <c r="G4" s="4">
        <v>471549822</v>
      </c>
      <c r="H4" s="4">
        <v>946349399</v>
      </c>
      <c r="I4" s="4">
        <v>254692525</v>
      </c>
      <c r="J4" s="4">
        <v>282577284</v>
      </c>
      <c r="K4" s="4">
        <v>406812429</v>
      </c>
      <c r="L4" s="4">
        <v>1177292509</v>
      </c>
      <c r="M4" s="4">
        <v>147284709</v>
      </c>
      <c r="N4" s="4">
        <v>274948686</v>
      </c>
      <c r="O4" s="4">
        <v>474672937</v>
      </c>
      <c r="P4" s="4">
        <v>251517069</v>
      </c>
      <c r="Q4" s="4">
        <v>324409398</v>
      </c>
      <c r="R4" s="4">
        <v>1344724817</v>
      </c>
      <c r="S4" s="4">
        <v>9921469681</v>
      </c>
    </row>
    <row r="5" spans="1:20" x14ac:dyDescent="0.2">
      <c r="A5" s="1" t="s">
        <v>35</v>
      </c>
      <c r="B5" s="2">
        <v>1987</v>
      </c>
      <c r="C5" s="4">
        <v>699520806</v>
      </c>
      <c r="D5" s="4">
        <v>669119497</v>
      </c>
      <c r="E5" s="4">
        <v>2172965180</v>
      </c>
      <c r="F5" s="4">
        <v>249656660</v>
      </c>
      <c r="G5" s="4">
        <v>508153102</v>
      </c>
      <c r="H5" s="4">
        <v>1009801740</v>
      </c>
      <c r="I5" s="4">
        <v>260755292</v>
      </c>
      <c r="J5" s="4">
        <v>299543152</v>
      </c>
      <c r="K5" s="4">
        <v>417399364</v>
      </c>
      <c r="L5" s="4">
        <v>1266708271</v>
      </c>
      <c r="M5" s="4">
        <v>152258531</v>
      </c>
      <c r="N5" s="4">
        <v>304782019</v>
      </c>
      <c r="O5" s="4">
        <v>488481829</v>
      </c>
      <c r="P5" s="4">
        <v>289450296</v>
      </c>
      <c r="Q5" s="4">
        <v>332159643</v>
      </c>
      <c r="R5" s="4">
        <v>1525547978</v>
      </c>
      <c r="S5" s="4">
        <v>10646303360</v>
      </c>
    </row>
    <row r="6" spans="1:20" x14ac:dyDescent="0.2">
      <c r="A6" s="1" t="s">
        <v>35</v>
      </c>
      <c r="B6" s="2">
        <v>1988</v>
      </c>
      <c r="C6" s="4">
        <v>716659173</v>
      </c>
      <c r="D6" s="4">
        <v>696209231</v>
      </c>
      <c r="E6" s="4">
        <v>2329921122</v>
      </c>
      <c r="F6" s="4">
        <v>280192502</v>
      </c>
      <c r="G6" s="4">
        <v>523199957</v>
      </c>
      <c r="H6" s="4">
        <v>1081319975</v>
      </c>
      <c r="I6" s="4">
        <v>282048896</v>
      </c>
      <c r="J6" s="4">
        <v>309381858</v>
      </c>
      <c r="K6" s="4">
        <v>441139803</v>
      </c>
      <c r="L6" s="4">
        <v>1320561240</v>
      </c>
      <c r="M6" s="4">
        <v>153192883</v>
      </c>
      <c r="N6" s="4">
        <v>316877634</v>
      </c>
      <c r="O6" s="4">
        <v>532261246</v>
      </c>
      <c r="P6" s="4">
        <v>299743128</v>
      </c>
      <c r="Q6" s="4">
        <v>352664880</v>
      </c>
      <c r="R6" s="4">
        <v>1630664561</v>
      </c>
      <c r="S6" s="4">
        <v>11266038089</v>
      </c>
    </row>
    <row r="7" spans="1:20" x14ac:dyDescent="0.2">
      <c r="A7" s="1" t="s">
        <v>35</v>
      </c>
      <c r="B7" s="2">
        <v>1989</v>
      </c>
      <c r="C7" s="4">
        <v>762677322</v>
      </c>
      <c r="D7" s="4">
        <v>720972875</v>
      </c>
      <c r="E7" s="4">
        <v>2341125626</v>
      </c>
      <c r="F7" s="4">
        <v>298988483</v>
      </c>
      <c r="G7" s="4">
        <v>545447262</v>
      </c>
      <c r="H7" s="4">
        <v>1146454397</v>
      </c>
      <c r="I7" s="4">
        <v>289385841</v>
      </c>
      <c r="J7" s="4">
        <v>317444993</v>
      </c>
      <c r="K7" s="4">
        <v>440969848</v>
      </c>
      <c r="L7" s="4">
        <v>1402403318</v>
      </c>
      <c r="M7" s="4">
        <v>163796710</v>
      </c>
      <c r="N7" s="4">
        <v>337663066</v>
      </c>
      <c r="O7" s="4">
        <v>548785242</v>
      </c>
      <c r="P7" s="4">
        <v>312089925</v>
      </c>
      <c r="Q7" s="4">
        <v>362648035</v>
      </c>
      <c r="R7" s="4">
        <v>1635441561</v>
      </c>
      <c r="S7" s="4">
        <v>11626294504</v>
      </c>
    </row>
    <row r="8" spans="1:20" x14ac:dyDescent="0.2">
      <c r="A8" s="1" t="s">
        <v>35</v>
      </c>
      <c r="B8" s="2">
        <v>1990</v>
      </c>
      <c r="C8" s="4">
        <v>749451945</v>
      </c>
      <c r="D8" s="4">
        <v>731972062</v>
      </c>
      <c r="E8" s="4">
        <v>2342631937</v>
      </c>
      <c r="F8" s="4">
        <v>296593025</v>
      </c>
      <c r="G8" s="4">
        <v>561524946</v>
      </c>
      <c r="H8" s="4">
        <v>1162206143</v>
      </c>
      <c r="I8" s="4">
        <v>294037083</v>
      </c>
      <c r="J8" s="4">
        <v>315608058</v>
      </c>
      <c r="K8" s="4">
        <v>435610159</v>
      </c>
      <c r="L8" s="4">
        <v>1422298519</v>
      </c>
      <c r="M8" s="4">
        <v>168348935</v>
      </c>
      <c r="N8" s="4">
        <v>344306588</v>
      </c>
      <c r="O8" s="4">
        <v>564590158</v>
      </c>
      <c r="P8" s="4">
        <v>322828645</v>
      </c>
      <c r="Q8" s="4">
        <v>367976097</v>
      </c>
      <c r="R8" s="4">
        <v>1657421722</v>
      </c>
      <c r="S8" s="4">
        <v>11737406022</v>
      </c>
      <c r="T8" s="4"/>
    </row>
    <row r="9" spans="1:20" x14ac:dyDescent="0.2">
      <c r="A9" s="1" t="s">
        <v>35</v>
      </c>
      <c r="B9" s="2">
        <v>1991</v>
      </c>
      <c r="C9" s="4">
        <v>720199804.75</v>
      </c>
      <c r="D9" s="4">
        <v>744735488</v>
      </c>
      <c r="E9" s="4">
        <v>2380677372.4000001</v>
      </c>
      <c r="F9" s="4">
        <v>298146172.94999999</v>
      </c>
      <c r="G9" s="4">
        <v>569507634.85000002</v>
      </c>
      <c r="H9" s="4">
        <v>1150215761.9000001</v>
      </c>
      <c r="I9" s="4">
        <v>287424838.14999998</v>
      </c>
      <c r="J9" s="4">
        <v>309764079.14999998</v>
      </c>
      <c r="K9" s="4">
        <v>454844775.55000001</v>
      </c>
      <c r="L9" s="4">
        <v>1388913559.95</v>
      </c>
      <c r="M9" s="4">
        <v>163892179.55000001</v>
      </c>
      <c r="N9" s="4">
        <v>343326018.94999999</v>
      </c>
      <c r="O9" s="4">
        <v>569464608.64999998</v>
      </c>
      <c r="P9" s="4">
        <v>316953987.85000002</v>
      </c>
      <c r="Q9" s="4">
        <v>376959907.55000001</v>
      </c>
      <c r="R9" s="4">
        <v>1659663464.3499999</v>
      </c>
      <c r="S9" s="4">
        <v>11734689654.549999</v>
      </c>
    </row>
    <row r="10" spans="1:20" x14ac:dyDescent="0.2">
      <c r="A10" s="1" t="s">
        <v>35</v>
      </c>
      <c r="B10" s="2">
        <v>1992</v>
      </c>
      <c r="C10" s="4">
        <v>731240266.39999998</v>
      </c>
      <c r="D10" s="4">
        <v>759170814.60000002</v>
      </c>
      <c r="E10" s="4">
        <v>2440997776</v>
      </c>
      <c r="F10" s="4">
        <v>310450136.80000001</v>
      </c>
      <c r="G10" s="4">
        <v>587598243</v>
      </c>
      <c r="H10" s="4">
        <v>1179676310</v>
      </c>
      <c r="I10" s="4">
        <v>300737753.30000001</v>
      </c>
      <c r="J10" s="4">
        <v>320223004.5</v>
      </c>
      <c r="K10" s="4">
        <v>456914081</v>
      </c>
      <c r="L10" s="4">
        <v>1428295476</v>
      </c>
      <c r="M10" s="4">
        <v>164783575.30000001</v>
      </c>
      <c r="N10" s="4">
        <v>356760913.39999998</v>
      </c>
      <c r="O10" s="4">
        <v>583049448.79999995</v>
      </c>
      <c r="P10" s="4">
        <v>334155383</v>
      </c>
      <c r="Q10" s="4">
        <v>384799928.69999999</v>
      </c>
      <c r="R10" s="4">
        <v>1653575195</v>
      </c>
      <c r="S10" s="4">
        <v>11992428305.799999</v>
      </c>
    </row>
    <row r="11" spans="1:20" x14ac:dyDescent="0.2">
      <c r="A11" s="1" t="s">
        <v>35</v>
      </c>
      <c r="B11" s="2">
        <v>1993</v>
      </c>
      <c r="C11" s="4">
        <v>737648060</v>
      </c>
      <c r="D11" s="4">
        <v>755372939</v>
      </c>
      <c r="E11" s="4">
        <v>2389170758</v>
      </c>
      <c r="F11" s="4">
        <v>318295158</v>
      </c>
      <c r="G11" s="4">
        <v>607111442</v>
      </c>
      <c r="H11" s="4">
        <v>1206765026</v>
      </c>
      <c r="I11" s="4">
        <v>306304164</v>
      </c>
      <c r="J11" s="4">
        <v>321019617</v>
      </c>
      <c r="K11" s="4">
        <v>481394507</v>
      </c>
      <c r="L11" s="4">
        <v>1436253983</v>
      </c>
      <c r="M11" s="4">
        <v>169391281</v>
      </c>
      <c r="N11" s="4">
        <v>363522465</v>
      </c>
      <c r="O11" s="4">
        <v>575759004</v>
      </c>
      <c r="P11" s="4">
        <v>340578664</v>
      </c>
      <c r="Q11" s="4">
        <v>381457485</v>
      </c>
      <c r="R11" s="4">
        <v>1668094705</v>
      </c>
      <c r="S11" s="4">
        <v>12058139258</v>
      </c>
    </row>
    <row r="12" spans="1:20" x14ac:dyDescent="0.2">
      <c r="A12" s="1" t="s">
        <v>35</v>
      </c>
      <c r="B12" s="2">
        <v>1994</v>
      </c>
      <c r="C12" s="4">
        <v>770168484</v>
      </c>
      <c r="D12" s="4">
        <v>746455572</v>
      </c>
      <c r="E12" s="4">
        <v>2456512379</v>
      </c>
      <c r="F12" s="4">
        <v>326009605</v>
      </c>
      <c r="G12" s="4">
        <v>629085472</v>
      </c>
      <c r="H12" s="4">
        <v>1236893918</v>
      </c>
      <c r="I12" s="4">
        <v>315312711</v>
      </c>
      <c r="J12" s="4">
        <v>329480835</v>
      </c>
      <c r="K12" s="4">
        <v>493357747</v>
      </c>
      <c r="L12" s="4">
        <v>1477905348.507</v>
      </c>
      <c r="M12" s="4">
        <v>174303628.14899999</v>
      </c>
      <c r="N12" s="4">
        <v>370807026</v>
      </c>
      <c r="O12" s="4">
        <v>585182377</v>
      </c>
      <c r="P12" s="4">
        <v>349366013</v>
      </c>
      <c r="Q12" s="4">
        <v>392519752.065</v>
      </c>
      <c r="R12" s="4">
        <v>1687684726</v>
      </c>
      <c r="S12" s="4">
        <v>12341045593.721001</v>
      </c>
    </row>
    <row r="13" spans="1:20" x14ac:dyDescent="0.2">
      <c r="A13" s="1" t="s">
        <v>35</v>
      </c>
      <c r="B13" s="2">
        <v>1995</v>
      </c>
      <c r="C13" s="4">
        <v>778333804</v>
      </c>
      <c r="D13" s="4">
        <v>742007730</v>
      </c>
      <c r="E13" s="4">
        <v>2514966344</v>
      </c>
      <c r="F13" s="4">
        <v>330569623</v>
      </c>
      <c r="G13" s="4">
        <v>641883627</v>
      </c>
      <c r="H13" s="4">
        <v>1251725978</v>
      </c>
      <c r="I13" s="4">
        <v>318613957</v>
      </c>
      <c r="J13" s="4">
        <v>334386822</v>
      </c>
      <c r="K13" s="4">
        <v>500428191</v>
      </c>
      <c r="L13" s="4">
        <v>1470795350</v>
      </c>
      <c r="M13" s="4">
        <v>181315871</v>
      </c>
      <c r="N13" s="4">
        <v>376999003</v>
      </c>
      <c r="O13" s="4">
        <v>595756405</v>
      </c>
      <c r="P13" s="4">
        <v>352071638</v>
      </c>
      <c r="Q13" s="4">
        <v>377172301</v>
      </c>
      <c r="R13" s="4">
        <v>1719595034</v>
      </c>
      <c r="S13" s="4">
        <v>12486621678</v>
      </c>
    </row>
    <row r="14" spans="1:20" x14ac:dyDescent="0.2">
      <c r="A14" s="1" t="s">
        <v>35</v>
      </c>
      <c r="B14" s="2">
        <v>1996</v>
      </c>
      <c r="C14" s="4">
        <v>792568129</v>
      </c>
      <c r="D14" s="4">
        <v>746695549</v>
      </c>
      <c r="E14" s="4">
        <v>2583134346</v>
      </c>
      <c r="F14" s="4">
        <v>332192165</v>
      </c>
      <c r="G14" s="4">
        <v>651357761</v>
      </c>
      <c r="H14" s="4">
        <v>1277645336</v>
      </c>
      <c r="I14" s="4">
        <v>324123909</v>
      </c>
      <c r="J14" s="4">
        <v>338925710</v>
      </c>
      <c r="K14" s="4">
        <v>508307680</v>
      </c>
      <c r="L14" s="4">
        <v>1494754409</v>
      </c>
      <c r="M14" s="4">
        <v>182515750</v>
      </c>
      <c r="N14" s="4">
        <v>385447545</v>
      </c>
      <c r="O14" s="4">
        <v>598905826</v>
      </c>
      <c r="P14" s="4">
        <v>362856322</v>
      </c>
      <c r="Q14" s="4">
        <v>386124696</v>
      </c>
      <c r="R14" s="4">
        <v>1733651136</v>
      </c>
      <c r="S14" s="4">
        <v>12699206269</v>
      </c>
    </row>
    <row r="15" spans="1:20" x14ac:dyDescent="0.2">
      <c r="A15" s="1" t="s">
        <v>35</v>
      </c>
      <c r="B15" s="2">
        <v>1997</v>
      </c>
      <c r="C15" s="4">
        <v>812183761</v>
      </c>
      <c r="D15" s="4">
        <v>751659564</v>
      </c>
      <c r="E15" s="4">
        <v>2656204068</v>
      </c>
      <c r="F15" s="4">
        <v>324526121</v>
      </c>
      <c r="G15" s="4">
        <v>670228140</v>
      </c>
      <c r="H15" s="4">
        <v>1290557882</v>
      </c>
      <c r="I15" s="4">
        <v>331255557</v>
      </c>
      <c r="J15" s="4">
        <v>346794676</v>
      </c>
      <c r="K15" s="4">
        <v>519278594</v>
      </c>
      <c r="L15" s="4">
        <v>1555337515</v>
      </c>
      <c r="M15" s="4">
        <v>183264657</v>
      </c>
      <c r="N15" s="4">
        <v>399224240</v>
      </c>
      <c r="O15" s="4">
        <v>624405401</v>
      </c>
      <c r="P15" s="4">
        <v>371780291</v>
      </c>
      <c r="Q15" s="4">
        <v>388593939</v>
      </c>
      <c r="R15" s="4">
        <v>1798789825</v>
      </c>
      <c r="S15" s="4">
        <v>13024084231</v>
      </c>
    </row>
    <row r="16" spans="1:20" x14ac:dyDescent="0.2">
      <c r="A16" s="1" t="s">
        <v>35</v>
      </c>
      <c r="B16" s="2">
        <v>1998</v>
      </c>
      <c r="C16" s="4">
        <v>834246295</v>
      </c>
      <c r="D16" s="4">
        <v>759557579</v>
      </c>
      <c r="E16" s="4">
        <v>2774383122</v>
      </c>
      <c r="F16" s="4">
        <v>326176526</v>
      </c>
      <c r="G16" s="4">
        <v>717638004</v>
      </c>
      <c r="H16" s="4">
        <v>1327945755</v>
      </c>
      <c r="I16" s="4">
        <v>354699908</v>
      </c>
      <c r="J16" s="4">
        <v>366126572</v>
      </c>
      <c r="K16" s="4">
        <v>529316404</v>
      </c>
      <c r="L16" s="4">
        <v>1566698380</v>
      </c>
      <c r="M16" s="4">
        <v>183486324</v>
      </c>
      <c r="N16" s="4">
        <v>424989801</v>
      </c>
      <c r="O16" s="4">
        <v>622116011</v>
      </c>
      <c r="P16" s="4">
        <v>394205891</v>
      </c>
      <c r="Q16" s="4">
        <v>393292212</v>
      </c>
      <c r="R16" s="4">
        <v>1907925609</v>
      </c>
      <c r="S16" s="4">
        <v>13482804393</v>
      </c>
    </row>
    <row r="17" spans="1:19" x14ac:dyDescent="0.2">
      <c r="A17" s="1" t="s">
        <v>35</v>
      </c>
      <c r="B17" s="2">
        <v>1999</v>
      </c>
      <c r="C17" s="4">
        <v>875511148</v>
      </c>
      <c r="D17" s="4">
        <v>768713995</v>
      </c>
      <c r="E17" s="4">
        <v>2964299126</v>
      </c>
      <c r="F17" s="4">
        <v>340964428</v>
      </c>
      <c r="G17" s="4">
        <v>702604659</v>
      </c>
      <c r="H17" s="4">
        <v>1400049312</v>
      </c>
      <c r="I17" s="4">
        <v>364269616</v>
      </c>
      <c r="J17" s="4">
        <v>377470495</v>
      </c>
      <c r="K17" s="4">
        <v>544917343</v>
      </c>
      <c r="L17" s="4">
        <v>1618798221</v>
      </c>
      <c r="M17" s="4">
        <v>184588015</v>
      </c>
      <c r="N17" s="4">
        <v>440964471</v>
      </c>
      <c r="O17" s="4">
        <v>655544847</v>
      </c>
      <c r="P17" s="4">
        <v>404869800</v>
      </c>
      <c r="Q17" s="4">
        <v>426897813</v>
      </c>
      <c r="R17" s="4">
        <v>2085584913</v>
      </c>
      <c r="S17" s="4">
        <v>14156048202</v>
      </c>
    </row>
    <row r="18" spans="1:19" x14ac:dyDescent="0.2">
      <c r="A18" s="1" t="s">
        <v>35</v>
      </c>
      <c r="B18" s="2">
        <v>2000</v>
      </c>
      <c r="C18" s="4">
        <v>866477150</v>
      </c>
      <c r="D18" s="4">
        <v>754107520</v>
      </c>
      <c r="E18" s="4">
        <v>2998041380</v>
      </c>
      <c r="F18" s="4">
        <v>337895830</v>
      </c>
      <c r="G18" s="4">
        <v>702672450</v>
      </c>
      <c r="H18" s="4">
        <v>1409428155</v>
      </c>
      <c r="I18" s="4">
        <v>365954110</v>
      </c>
      <c r="J18" s="4">
        <v>374061125</v>
      </c>
      <c r="K18" s="4">
        <v>551247820</v>
      </c>
      <c r="L18" s="4">
        <v>1605899260</v>
      </c>
      <c r="M18" s="4">
        <v>182927780</v>
      </c>
      <c r="N18" s="4">
        <v>447597675</v>
      </c>
      <c r="O18" s="4">
        <v>656169625</v>
      </c>
      <c r="P18" s="4">
        <v>415797780</v>
      </c>
      <c r="Q18" s="4">
        <v>421588140</v>
      </c>
      <c r="R18" s="4">
        <v>2063802710</v>
      </c>
      <c r="S18" s="4">
        <v>14153668510</v>
      </c>
    </row>
    <row r="19" spans="1:19" x14ac:dyDescent="0.2">
      <c r="A19" s="1" t="s">
        <v>35</v>
      </c>
      <c r="B19" s="2">
        <v>2001</v>
      </c>
      <c r="C19" s="4">
        <v>895681837</v>
      </c>
      <c r="D19" s="4">
        <v>756466851</v>
      </c>
      <c r="E19" s="4">
        <v>3046140682</v>
      </c>
      <c r="F19" s="4">
        <v>341042429</v>
      </c>
      <c r="G19" s="4">
        <v>714784227</v>
      </c>
      <c r="H19" s="4">
        <v>1413638134</v>
      </c>
      <c r="I19" s="4">
        <v>370707549</v>
      </c>
      <c r="J19" s="4">
        <v>378179628</v>
      </c>
      <c r="K19" s="4">
        <v>541372595</v>
      </c>
      <c r="L19" s="4">
        <v>1648818913</v>
      </c>
      <c r="M19" s="4">
        <v>186032802</v>
      </c>
      <c r="N19" s="4">
        <v>451869872</v>
      </c>
      <c r="O19" s="4">
        <v>675081432</v>
      </c>
      <c r="P19" s="4">
        <v>418776936</v>
      </c>
      <c r="Q19" s="4">
        <v>421671656</v>
      </c>
      <c r="R19" s="4">
        <v>2069062616</v>
      </c>
      <c r="S19" s="4">
        <v>14329328159</v>
      </c>
    </row>
    <row r="20" spans="1:19" x14ac:dyDescent="0.2">
      <c r="A20" s="1" t="s">
        <v>35</v>
      </c>
      <c r="B20" s="2">
        <v>2002</v>
      </c>
      <c r="C20" s="4">
        <v>897891605</v>
      </c>
      <c r="D20" s="4">
        <v>773400325</v>
      </c>
      <c r="E20" s="4">
        <v>3059057700</v>
      </c>
      <c r="F20" s="4">
        <v>344797615</v>
      </c>
      <c r="G20" s="4">
        <v>732984605</v>
      </c>
      <c r="H20" s="4">
        <v>1457986660</v>
      </c>
      <c r="I20" s="4">
        <v>383940945</v>
      </c>
      <c r="J20" s="4">
        <v>392923960</v>
      </c>
      <c r="K20" s="4">
        <v>567565510</v>
      </c>
      <c r="L20" s="4">
        <v>1694038730</v>
      </c>
      <c r="M20" s="4">
        <v>183991025</v>
      </c>
      <c r="N20" s="4">
        <v>471989165</v>
      </c>
      <c r="O20" s="4">
        <v>675497105</v>
      </c>
      <c r="P20" s="4">
        <v>432558580</v>
      </c>
      <c r="Q20" s="4">
        <v>426315620</v>
      </c>
      <c r="R20" s="4">
        <v>2157581430</v>
      </c>
      <c r="S20" s="4">
        <v>14652520580</v>
      </c>
    </row>
    <row r="21" spans="1:19" x14ac:dyDescent="0.2">
      <c r="A21" s="1" t="s">
        <v>35</v>
      </c>
      <c r="B21" s="2">
        <v>2003</v>
      </c>
      <c r="C21" s="4">
        <v>958506545</v>
      </c>
      <c r="D21" s="4">
        <v>762636293</v>
      </c>
      <c r="E21" s="4">
        <v>3156558037</v>
      </c>
      <c r="F21" s="4">
        <v>362662628</v>
      </c>
      <c r="G21" s="4">
        <v>755803412</v>
      </c>
      <c r="H21" s="4">
        <v>1478373407</v>
      </c>
      <c r="I21" s="4">
        <v>382829356</v>
      </c>
      <c r="J21" s="4">
        <v>391832391</v>
      </c>
      <c r="K21" s="4">
        <v>591153117</v>
      </c>
      <c r="L21" s="4">
        <v>1749498823</v>
      </c>
      <c r="M21" s="4">
        <v>184688098</v>
      </c>
      <c r="N21" s="4">
        <v>467011671</v>
      </c>
      <c r="O21" s="4">
        <v>675082107</v>
      </c>
      <c r="P21" s="4">
        <v>438189807</v>
      </c>
      <c r="Q21" s="4">
        <v>419960685</v>
      </c>
      <c r="R21" s="4">
        <v>2192908338</v>
      </c>
      <c r="S21" s="4">
        <v>14967694715</v>
      </c>
    </row>
    <row r="22" spans="1:19" x14ac:dyDescent="0.2">
      <c r="A22" s="1" t="s">
        <v>35</v>
      </c>
      <c r="B22" s="2">
        <v>2004</v>
      </c>
      <c r="C22" s="4">
        <v>934617175</v>
      </c>
      <c r="D22" s="4">
        <v>793002650</v>
      </c>
      <c r="E22" s="4">
        <v>3074880815</v>
      </c>
      <c r="F22" s="4">
        <v>367119555</v>
      </c>
      <c r="G22" s="4">
        <v>758814195</v>
      </c>
      <c r="H22" s="4">
        <v>1475527830</v>
      </c>
      <c r="I22" s="4">
        <v>383531050</v>
      </c>
      <c r="J22" s="4">
        <v>392777960</v>
      </c>
      <c r="K22" s="4">
        <v>590386770</v>
      </c>
      <c r="L22" s="4">
        <v>1740958385</v>
      </c>
      <c r="M22" s="4">
        <v>185717110</v>
      </c>
      <c r="N22" s="4">
        <v>458241805</v>
      </c>
      <c r="O22" s="4">
        <v>681468140</v>
      </c>
      <c r="P22" s="4">
        <v>421588140</v>
      </c>
      <c r="Q22" s="4">
        <v>435170520</v>
      </c>
      <c r="R22" s="4">
        <v>2150253325</v>
      </c>
      <c r="S22" s="4">
        <v>14844055425</v>
      </c>
    </row>
    <row r="23" spans="1:19" x14ac:dyDescent="0.2">
      <c r="A23" s="1" t="s">
        <v>35</v>
      </c>
      <c r="B23" s="2">
        <v>2005</v>
      </c>
      <c r="C23" s="4">
        <v>945180640</v>
      </c>
      <c r="D23" s="4">
        <v>785818355</v>
      </c>
      <c r="E23" s="4">
        <v>3159691850</v>
      </c>
      <c r="F23" s="4">
        <v>362524205</v>
      </c>
      <c r="G23" s="4">
        <v>701794625</v>
      </c>
      <c r="H23" s="4">
        <v>1465991110</v>
      </c>
      <c r="I23" s="4">
        <v>377124570</v>
      </c>
      <c r="J23" s="4">
        <v>396102015</v>
      </c>
      <c r="K23" s="4">
        <v>597135620</v>
      </c>
      <c r="L23" s="4">
        <v>1704123680</v>
      </c>
      <c r="M23" s="4">
        <v>182621910</v>
      </c>
      <c r="N23" s="4">
        <v>463103970</v>
      </c>
      <c r="O23" s="4">
        <v>692574725</v>
      </c>
      <c r="P23" s="4">
        <v>404958375</v>
      </c>
      <c r="Q23" s="4">
        <v>429206785</v>
      </c>
      <c r="R23" s="4">
        <v>2277851485</v>
      </c>
      <c r="S23" s="4">
        <v>14945803920</v>
      </c>
    </row>
    <row r="24" spans="1:19" x14ac:dyDescent="0.2">
      <c r="A24" s="1" t="s">
        <v>35</v>
      </c>
      <c r="B24" s="2">
        <v>2006</v>
      </c>
      <c r="C24" s="4">
        <v>956194749</v>
      </c>
      <c r="D24" s="4">
        <v>789472866</v>
      </c>
      <c r="E24" s="4">
        <v>3192205568</v>
      </c>
      <c r="F24" s="4">
        <v>354557365</v>
      </c>
      <c r="G24" s="4">
        <v>721977508</v>
      </c>
      <c r="H24" s="4">
        <v>1457469681</v>
      </c>
      <c r="I24" s="4">
        <v>377335358</v>
      </c>
      <c r="J24" s="4">
        <v>400585065</v>
      </c>
      <c r="K24" s="4">
        <v>578541053</v>
      </c>
      <c r="L24" s="4">
        <v>1742966878</v>
      </c>
      <c r="M24" s="4">
        <v>182900248</v>
      </c>
      <c r="N24" s="4">
        <v>466537813</v>
      </c>
      <c r="O24" s="4">
        <v>682030258</v>
      </c>
      <c r="P24" s="4">
        <v>402480795</v>
      </c>
      <c r="Q24" s="4">
        <v>431603437</v>
      </c>
      <c r="R24" s="4">
        <v>2280705902</v>
      </c>
      <c r="S24" s="4">
        <v>15017564544</v>
      </c>
    </row>
    <row r="25" spans="1:19" x14ac:dyDescent="0.2">
      <c r="A25" s="1" t="s">
        <v>35</v>
      </c>
      <c r="B25" s="2">
        <v>2007</v>
      </c>
      <c r="C25" s="4">
        <v>935046521</v>
      </c>
      <c r="D25" s="4">
        <v>785319418</v>
      </c>
      <c r="E25" s="4">
        <v>3180722175</v>
      </c>
      <c r="F25" s="4">
        <v>358026496</v>
      </c>
      <c r="G25" s="4">
        <v>713131302</v>
      </c>
      <c r="H25" s="4">
        <v>1446280825</v>
      </c>
      <c r="I25" s="4">
        <v>359420844</v>
      </c>
      <c r="J25" s="4">
        <v>395721995</v>
      </c>
      <c r="K25" s="4">
        <v>574304348</v>
      </c>
      <c r="L25" s="4">
        <v>1756001137</v>
      </c>
      <c r="M25" s="4">
        <v>182513501</v>
      </c>
      <c r="N25" s="4">
        <v>458183701</v>
      </c>
      <c r="O25" s="4">
        <v>679351136</v>
      </c>
      <c r="P25" s="4">
        <v>408019298</v>
      </c>
      <c r="Q25" s="4">
        <v>428133583</v>
      </c>
      <c r="R25" s="4">
        <v>2289460566</v>
      </c>
      <c r="S25" s="4">
        <v>14949636846</v>
      </c>
    </row>
    <row r="26" spans="1:19" x14ac:dyDescent="0.2">
      <c r="A26" s="1" t="s">
        <v>35</v>
      </c>
      <c r="B26" s="2">
        <v>2008</v>
      </c>
      <c r="C26" s="4">
        <v>950139685.38723683</v>
      </c>
      <c r="D26" s="4">
        <v>778032190.97176313</v>
      </c>
      <c r="E26" s="4">
        <v>3060167811.3063488</v>
      </c>
      <c r="F26" s="4">
        <v>337006042.11051464</v>
      </c>
      <c r="G26" s="4">
        <v>706690963.97435439</v>
      </c>
      <c r="H26" s="4">
        <v>1423827502.846941</v>
      </c>
      <c r="I26" s="4">
        <v>347526420.02803171</v>
      </c>
      <c r="J26" s="4">
        <v>378128225.40963483</v>
      </c>
      <c r="K26" s="4">
        <v>562776748.3283112</v>
      </c>
      <c r="L26" s="4">
        <v>1706457361.314714</v>
      </c>
      <c r="M26" s="4">
        <v>177400422.57103339</v>
      </c>
      <c r="N26" s="4">
        <v>441705292.4317922</v>
      </c>
      <c r="O26" s="4">
        <v>667349029.12993217</v>
      </c>
      <c r="P26" s="4">
        <v>399679853.52420694</v>
      </c>
      <c r="Q26" s="4">
        <v>408266814.70943171</v>
      </c>
      <c r="R26" s="4">
        <v>2186839384.9557524</v>
      </c>
      <c r="S26" s="4">
        <v>14531993749</v>
      </c>
    </row>
    <row r="27" spans="1:19" x14ac:dyDescent="0.2">
      <c r="A27" s="1" t="s">
        <v>35</v>
      </c>
      <c r="B27" s="2">
        <v>2009</v>
      </c>
      <c r="C27" s="4">
        <v>938431539.04738355</v>
      </c>
      <c r="D27" s="4">
        <v>720597016.20426869</v>
      </c>
      <c r="E27" s="4">
        <v>3026656971.7853527</v>
      </c>
      <c r="F27" s="4">
        <v>336554206.39285213</v>
      </c>
      <c r="G27" s="4">
        <v>699916883.90837884</v>
      </c>
      <c r="H27" s="4">
        <v>1452956135.9638169</v>
      </c>
      <c r="I27" s="4">
        <v>352715281.92790645</v>
      </c>
      <c r="J27" s="4">
        <v>382091158.36967587</v>
      </c>
      <c r="K27" s="4">
        <v>556961244.54574585</v>
      </c>
      <c r="L27" s="4">
        <v>1732278446.7021184</v>
      </c>
      <c r="M27" s="4">
        <v>178255455.0038501</v>
      </c>
      <c r="N27" s="4">
        <v>447757458.64658111</v>
      </c>
      <c r="O27" s="4">
        <v>676392676.79781961</v>
      </c>
      <c r="P27" s="4">
        <v>401603292.79506445</v>
      </c>
      <c r="Q27" s="4">
        <v>386098851.06283259</v>
      </c>
      <c r="R27" s="4">
        <v>2192926586.8463511</v>
      </c>
      <c r="S27" s="4">
        <v>14482193205.999998</v>
      </c>
    </row>
    <row r="28" spans="1:19" x14ac:dyDescent="0.2">
      <c r="A28" s="1" t="s">
        <v>35</v>
      </c>
      <c r="B28" s="2">
        <v>2010</v>
      </c>
      <c r="C28" s="4">
        <v>926558113.69459081</v>
      </c>
      <c r="D28" s="4">
        <v>742237677.24120879</v>
      </c>
      <c r="E28" s="4">
        <v>2998931721.9175277</v>
      </c>
      <c r="F28" s="4">
        <v>342035227.41606909</v>
      </c>
      <c r="G28" s="4">
        <v>710514494.79789376</v>
      </c>
      <c r="H28" s="4">
        <v>1481055365.9499204</v>
      </c>
      <c r="I28" s="4">
        <v>359048740.56379771</v>
      </c>
      <c r="J28" s="4">
        <v>381309746.39489055</v>
      </c>
      <c r="K28" s="4">
        <v>553046893.98717535</v>
      </c>
      <c r="L28" s="4">
        <v>1725262839.2736588</v>
      </c>
      <c r="M28" s="4">
        <v>177801638.70825624</v>
      </c>
      <c r="N28" s="4">
        <v>457546214.65993035</v>
      </c>
      <c r="O28" s="4">
        <v>672934343.66184843</v>
      </c>
      <c r="P28" s="4">
        <v>394086345.56781566</v>
      </c>
      <c r="Q28" s="4">
        <v>392812582.83264345</v>
      </c>
      <c r="R28" s="4">
        <v>2234271339.3327765</v>
      </c>
      <c r="S28" s="4">
        <v>14549453286.000004</v>
      </c>
    </row>
    <row r="29" spans="1:19" s="6" customFormat="1" x14ac:dyDescent="0.2">
      <c r="A29" s="1" t="s">
        <v>35</v>
      </c>
      <c r="B29" s="2">
        <v>2011</v>
      </c>
      <c r="C29" s="5">
        <v>919128852.60000002</v>
      </c>
      <c r="D29" s="5">
        <v>723722080.29999995</v>
      </c>
      <c r="E29" s="5">
        <v>2967051409.0500002</v>
      </c>
      <c r="F29" s="5">
        <v>345839617</v>
      </c>
      <c r="G29" s="5">
        <v>696059343.5</v>
      </c>
      <c r="H29" s="5">
        <v>1416293575.05</v>
      </c>
      <c r="I29" s="5">
        <v>355240024.10000002</v>
      </c>
      <c r="J29" s="5">
        <v>370847453.30000001</v>
      </c>
      <c r="K29" s="5">
        <v>554544985.45000005</v>
      </c>
      <c r="L29" s="5">
        <v>1687374384.8</v>
      </c>
      <c r="M29" s="5">
        <v>175859635.30000001</v>
      </c>
      <c r="N29" s="5">
        <v>453397623.55000001</v>
      </c>
      <c r="O29" s="5">
        <v>652016600.25</v>
      </c>
      <c r="P29" s="5">
        <v>402879349.60000002</v>
      </c>
      <c r="Q29" s="5">
        <v>378629585.44999999</v>
      </c>
      <c r="R29" s="5">
        <v>2198916289.3499999</v>
      </c>
      <c r="S29" s="5">
        <v>14297800808.650002</v>
      </c>
    </row>
    <row r="30" spans="1:19" x14ac:dyDescent="0.2">
      <c r="A30" s="1" t="s">
        <v>35</v>
      </c>
      <c r="B30" s="2">
        <v>2012</v>
      </c>
      <c r="C30" s="5">
        <v>921092042</v>
      </c>
      <c r="D30" s="5">
        <v>717331744</v>
      </c>
      <c r="E30" s="5">
        <v>3052051277</v>
      </c>
      <c r="F30" s="5">
        <v>334942673</v>
      </c>
      <c r="G30" s="5">
        <v>688582724</v>
      </c>
      <c r="H30" s="5">
        <v>1414097122</v>
      </c>
      <c r="I30" s="5">
        <v>354103129</v>
      </c>
      <c r="J30" s="5">
        <v>371033114</v>
      </c>
      <c r="K30" s="5">
        <v>561732821</v>
      </c>
      <c r="L30" s="5">
        <v>1681667015</v>
      </c>
      <c r="M30" s="5">
        <v>165601522</v>
      </c>
      <c r="N30" s="5">
        <v>452773817</v>
      </c>
      <c r="O30" s="5">
        <v>632498247</v>
      </c>
      <c r="P30" s="5">
        <v>399714581</v>
      </c>
      <c r="Q30" s="5">
        <v>375679298</v>
      </c>
      <c r="R30" s="5">
        <v>2247017033</v>
      </c>
      <c r="S30" s="5">
        <v>14369918159</v>
      </c>
    </row>
    <row r="31" spans="1:19" x14ac:dyDescent="0.2">
      <c r="A31" s="1" t="s">
        <v>35</v>
      </c>
      <c r="B31" s="2">
        <v>2013</v>
      </c>
      <c r="C31" s="5">
        <v>914981128</v>
      </c>
      <c r="D31" s="5">
        <v>709988382</v>
      </c>
      <c r="E31" s="5">
        <v>3084018163</v>
      </c>
      <c r="F31" s="5">
        <v>340630779</v>
      </c>
      <c r="G31" s="5">
        <v>689227325</v>
      </c>
      <c r="H31" s="5">
        <v>1436152740</v>
      </c>
      <c r="I31" s="5">
        <v>348885108</v>
      </c>
      <c r="J31" s="5">
        <v>372813592</v>
      </c>
      <c r="K31" s="5">
        <v>567759924</v>
      </c>
      <c r="L31" s="5">
        <v>1674083129</v>
      </c>
      <c r="M31" s="5">
        <v>164313868</v>
      </c>
      <c r="N31" s="5">
        <v>458206495</v>
      </c>
      <c r="O31" s="5">
        <v>633492858</v>
      </c>
      <c r="P31" s="5">
        <v>399816770</v>
      </c>
      <c r="Q31" s="5">
        <v>369219663</v>
      </c>
      <c r="R31" s="5">
        <v>2234689969</v>
      </c>
      <c r="S31" s="5">
        <f>SUM(C31:R31)</f>
        <v>14398279893</v>
      </c>
    </row>
    <row r="32" spans="1:19" x14ac:dyDescent="0.2">
      <c r="A32" s="1" t="s">
        <v>35</v>
      </c>
      <c r="B32" s="2">
        <v>2014</v>
      </c>
      <c r="C32" s="5">
        <v>907228735.70000005</v>
      </c>
      <c r="D32" s="5">
        <v>712388096.64999998</v>
      </c>
      <c r="E32" s="5">
        <v>3063967592.4000001</v>
      </c>
      <c r="F32" s="5">
        <v>329166530.14999998</v>
      </c>
      <c r="G32" s="5">
        <v>694518550.75</v>
      </c>
      <c r="H32" s="5">
        <v>1433443899.4000001</v>
      </c>
      <c r="I32" s="5">
        <v>354133964.60000002</v>
      </c>
      <c r="J32" s="5">
        <v>373502054.5</v>
      </c>
      <c r="K32" s="5">
        <v>550885017.29999995</v>
      </c>
      <c r="L32" s="5">
        <v>1643479222</v>
      </c>
      <c r="M32" s="5">
        <v>164927589.65000001</v>
      </c>
      <c r="N32" s="5">
        <v>453057158.85000002</v>
      </c>
      <c r="O32" s="5">
        <v>648702889.35000002</v>
      </c>
      <c r="P32" s="5">
        <v>392026403.10000002</v>
      </c>
      <c r="Q32" s="5">
        <v>366736936.44999999</v>
      </c>
      <c r="R32" s="5">
        <v>2256202765.5999999</v>
      </c>
      <c r="S32" s="5">
        <f t="shared" ref="S32:S34" si="0">SUM(C32:R32)</f>
        <v>14344367406.450003</v>
      </c>
    </row>
    <row r="33" spans="1:19" x14ac:dyDescent="0.2">
      <c r="A33" s="1" t="s">
        <v>35</v>
      </c>
      <c r="B33" s="2">
        <v>2015</v>
      </c>
      <c r="C33" s="5">
        <v>945652785.75</v>
      </c>
      <c r="D33" s="5">
        <v>704984122.75</v>
      </c>
      <c r="E33" s="5">
        <v>3277003981.5</v>
      </c>
      <c r="F33" s="5">
        <v>328644795.5</v>
      </c>
      <c r="G33" s="5">
        <v>705030393.79999995</v>
      </c>
      <c r="H33" s="5">
        <v>1468393025.3499999</v>
      </c>
      <c r="I33" s="5">
        <v>358620884.05000001</v>
      </c>
      <c r="J33" s="5">
        <v>380557376.75</v>
      </c>
      <c r="K33" s="5">
        <v>569058568.04999995</v>
      </c>
      <c r="L33" s="5">
        <v>1684225836.4000001</v>
      </c>
      <c r="M33" s="5">
        <v>165445473.55000001</v>
      </c>
      <c r="N33" s="5">
        <v>470717581.64999998</v>
      </c>
      <c r="O33" s="5">
        <v>642471226.10000002</v>
      </c>
      <c r="P33" s="5">
        <v>399826135.55000001</v>
      </c>
      <c r="Q33" s="5">
        <v>367363802.05000001</v>
      </c>
      <c r="R33" s="5">
        <v>2360809356.5999999</v>
      </c>
      <c r="S33" s="5">
        <f t="shared" si="0"/>
        <v>14828805345.399998</v>
      </c>
    </row>
    <row r="34" spans="1:19" s="7" customFormat="1" x14ac:dyDescent="0.2">
      <c r="A34" s="1" t="s">
        <v>35</v>
      </c>
      <c r="B34" s="2">
        <v>2016</v>
      </c>
      <c r="C34" s="5">
        <v>974192376</v>
      </c>
      <c r="D34" s="5">
        <v>705363643</v>
      </c>
      <c r="E34" s="5">
        <v>3203913516</v>
      </c>
      <c r="F34" s="5">
        <v>328521471</v>
      </c>
      <c r="G34" s="5">
        <v>741525844</v>
      </c>
      <c r="H34" s="5">
        <v>1514981066</v>
      </c>
      <c r="I34" s="5">
        <v>372334888</v>
      </c>
      <c r="J34" s="5">
        <v>403588328</v>
      </c>
      <c r="K34" s="5">
        <v>567817309</v>
      </c>
      <c r="L34" s="5">
        <v>1722552129</v>
      </c>
      <c r="M34" s="5">
        <v>169613102</v>
      </c>
      <c r="N34" s="5">
        <v>478882945</v>
      </c>
      <c r="O34" s="5">
        <v>646516495</v>
      </c>
      <c r="P34" s="5">
        <v>412519716</v>
      </c>
      <c r="Q34" s="5">
        <v>385520160</v>
      </c>
      <c r="R34" s="5">
        <v>2357104419</v>
      </c>
      <c r="S34" s="5">
        <f t="shared" si="0"/>
        <v>14984947407</v>
      </c>
    </row>
    <row r="35" spans="1:19" s="7" customFormat="1" x14ac:dyDescent="0.2">
      <c r="A35" s="7" t="s">
        <v>36</v>
      </c>
      <c r="B35" s="8">
        <v>2017</v>
      </c>
      <c r="C35" s="9">
        <v>949755266</v>
      </c>
      <c r="D35" s="9">
        <v>698138291</v>
      </c>
      <c r="E35" s="9">
        <v>3265275999</v>
      </c>
      <c r="F35" s="9">
        <v>321050062</v>
      </c>
      <c r="G35" s="9">
        <v>730587813</v>
      </c>
      <c r="H35" s="9">
        <v>1459015376</v>
      </c>
      <c r="I35" s="9">
        <v>369217776</v>
      </c>
      <c r="J35" s="9">
        <v>402420102</v>
      </c>
      <c r="K35" s="9">
        <v>547485535</v>
      </c>
      <c r="L35" s="9">
        <v>1714695498</v>
      </c>
      <c r="M35" s="9">
        <v>173295068</v>
      </c>
      <c r="N35" s="9">
        <v>472295730</v>
      </c>
      <c r="O35" s="9">
        <v>654811584</v>
      </c>
      <c r="P35" s="9">
        <v>405122938</v>
      </c>
      <c r="Q35" s="9">
        <v>391532672</v>
      </c>
      <c r="R35" s="9">
        <v>2388418600</v>
      </c>
      <c r="S35" s="9">
        <f>SUM(C35:R35)</f>
        <v>14943118310</v>
      </c>
    </row>
    <row r="36" spans="1:19" x14ac:dyDescent="0.2">
      <c r="A36" s="10" t="s">
        <v>37</v>
      </c>
      <c r="B36" s="2">
        <v>2018</v>
      </c>
      <c r="C36" s="5">
        <f t="shared" ref="C36:S50" si="1">C35*C$82</f>
        <v>955076100.31306159</v>
      </c>
      <c r="D36" s="5">
        <f t="shared" si="1"/>
        <v>700565067.31318545</v>
      </c>
      <c r="E36" s="5">
        <f t="shared" si="1"/>
        <v>3284777498.6260943</v>
      </c>
      <c r="F36" s="5">
        <f t="shared" si="1"/>
        <v>323413803.42048752</v>
      </c>
      <c r="G36" s="5">
        <f t="shared" si="1"/>
        <v>735465747.02485287</v>
      </c>
      <c r="H36" s="5">
        <f t="shared" si="1"/>
        <v>1466363641.9071469</v>
      </c>
      <c r="I36" s="5">
        <f t="shared" si="1"/>
        <v>371092918.90721703</v>
      </c>
      <c r="J36" s="5">
        <f t="shared" si="1"/>
        <v>404160001.44660121</v>
      </c>
      <c r="K36" s="5">
        <f t="shared" si="1"/>
        <v>551199209.87963367</v>
      </c>
      <c r="L36" s="5">
        <f t="shared" si="1"/>
        <v>1721814240.9998708</v>
      </c>
      <c r="M36" s="5">
        <f t="shared" si="1"/>
        <v>174343157.23092192</v>
      </c>
      <c r="N36" s="5">
        <f t="shared" si="1"/>
        <v>473860169.12941217</v>
      </c>
      <c r="O36" s="5">
        <f t="shared" si="1"/>
        <v>657789482.70452988</v>
      </c>
      <c r="P36" s="5">
        <f t="shared" si="1"/>
        <v>407795326.08007592</v>
      </c>
      <c r="Q36" s="5">
        <f t="shared" si="1"/>
        <v>393439403.72193414</v>
      </c>
      <c r="R36" s="5">
        <f t="shared" si="1"/>
        <v>2398862326.3018847</v>
      </c>
      <c r="S36" s="5">
        <f t="shared" si="1"/>
        <v>15019448739.9408</v>
      </c>
    </row>
    <row r="37" spans="1:19" x14ac:dyDescent="0.2">
      <c r="A37" s="10" t="s">
        <v>37</v>
      </c>
      <c r="B37" s="2">
        <v>2019</v>
      </c>
      <c r="C37" s="5">
        <f t="shared" si="1"/>
        <v>960426743.65040624</v>
      </c>
      <c r="D37" s="5">
        <f t="shared" si="1"/>
        <v>703000279.26634383</v>
      </c>
      <c r="E37" s="5">
        <f t="shared" si="1"/>
        <v>3304395468.801013</v>
      </c>
      <c r="F37" s="5">
        <f t="shared" si="1"/>
        <v>325794947.9633047</v>
      </c>
      <c r="G37" s="5">
        <f t="shared" si="1"/>
        <v>740376249.67448628</v>
      </c>
      <c r="H37" s="5">
        <f t="shared" si="1"/>
        <v>1473748917.0279939</v>
      </c>
      <c r="I37" s="5">
        <f t="shared" si="1"/>
        <v>372977585.08538967</v>
      </c>
      <c r="J37" s="5">
        <f t="shared" si="1"/>
        <v>405907423.5046953</v>
      </c>
      <c r="K37" s="5">
        <f t="shared" si="1"/>
        <v>554938075.16199017</v>
      </c>
      <c r="L37" s="5">
        <f t="shared" si="1"/>
        <v>1728962538.2278581</v>
      </c>
      <c r="M37" s="5">
        <f t="shared" si="1"/>
        <v>175397585.30950207</v>
      </c>
      <c r="N37" s="5">
        <f t="shared" si="1"/>
        <v>475429790.32936656</v>
      </c>
      <c r="O37" s="5">
        <f t="shared" si="1"/>
        <v>660780924.05386186</v>
      </c>
      <c r="P37" s="5">
        <f t="shared" si="1"/>
        <v>410485342.53263009</v>
      </c>
      <c r="Q37" s="5">
        <f t="shared" si="1"/>
        <v>395355421.06961405</v>
      </c>
      <c r="R37" s="5">
        <f t="shared" si="1"/>
        <v>2409351719.3972993</v>
      </c>
      <c r="S37" s="5">
        <f t="shared" si="1"/>
        <v>15096169070.731882</v>
      </c>
    </row>
    <row r="38" spans="1:19" x14ac:dyDescent="0.2">
      <c r="A38" s="10" t="s">
        <v>37</v>
      </c>
      <c r="B38" s="2">
        <v>2020</v>
      </c>
      <c r="C38" s="5">
        <f t="shared" si="1"/>
        <v>965807363.01177037</v>
      </c>
      <c r="D38" s="5">
        <f t="shared" si="1"/>
        <v>705443956.18233514</v>
      </c>
      <c r="E38" s="5">
        <f t="shared" si="1"/>
        <v>3324130605.1322222</v>
      </c>
      <c r="F38" s="5">
        <f t="shared" si="1"/>
        <v>328193623.75950015</v>
      </c>
      <c r="G38" s="5">
        <f t="shared" si="1"/>
        <v>745319538.40065634</v>
      </c>
      <c r="H38" s="5">
        <f t="shared" si="1"/>
        <v>1481171387.7577963</v>
      </c>
      <c r="I38" s="5">
        <f t="shared" si="1"/>
        <v>374871822.90026617</v>
      </c>
      <c r="J38" s="5">
        <f t="shared" si="1"/>
        <v>407662400.69896859</v>
      </c>
      <c r="K38" s="5">
        <f t="shared" si="1"/>
        <v>558702301.71727502</v>
      </c>
      <c r="L38" s="5">
        <f t="shared" si="1"/>
        <v>1736140512.3815222</v>
      </c>
      <c r="M38" s="5">
        <f t="shared" si="1"/>
        <v>176458390.5731152</v>
      </c>
      <c r="N38" s="5">
        <f t="shared" si="1"/>
        <v>477004610.7650277</v>
      </c>
      <c r="O38" s="5">
        <f t="shared" si="1"/>
        <v>663785969.63613129</v>
      </c>
      <c r="P38" s="5">
        <f t="shared" si="1"/>
        <v>413193103.64298737</v>
      </c>
      <c r="Q38" s="5">
        <f t="shared" si="1"/>
        <v>397280769.26326889</v>
      </c>
      <c r="R38" s="5">
        <f t="shared" si="1"/>
        <v>2419886978.9712954</v>
      </c>
      <c r="S38" s="5">
        <f t="shared" si="1"/>
        <v>15173281294.012403</v>
      </c>
    </row>
    <row r="39" spans="1:19" x14ac:dyDescent="0.2">
      <c r="A39" s="10" t="s">
        <v>37</v>
      </c>
      <c r="B39" s="2">
        <v>2021</v>
      </c>
      <c r="C39" s="5">
        <f t="shared" si="1"/>
        <v>971218126.33247685</v>
      </c>
      <c r="D39" s="5">
        <f t="shared" si="1"/>
        <v>707896127.48594737</v>
      </c>
      <c r="E39" s="5">
        <f t="shared" si="1"/>
        <v>3343983607.3816271</v>
      </c>
      <c r="F39" s="5">
        <f t="shared" si="1"/>
        <v>330609959.8834914</v>
      </c>
      <c r="G39" s="5">
        <f t="shared" si="1"/>
        <v>750295832.10698485</v>
      </c>
      <c r="H39" s="5">
        <f t="shared" si="1"/>
        <v>1488631241.4305804</v>
      </c>
      <c r="I39" s="5">
        <f t="shared" si="1"/>
        <v>376775680.96322942</v>
      </c>
      <c r="J39" s="5">
        <f t="shared" si="1"/>
        <v>409424965.69473076</v>
      </c>
      <c r="K39" s="5">
        <f t="shared" si="1"/>
        <v>562492061.57473123</v>
      </c>
      <c r="L39" s="5">
        <f t="shared" si="1"/>
        <v>1743348286.6678159</v>
      </c>
      <c r="M39" s="5">
        <f t="shared" si="1"/>
        <v>177525611.59100071</v>
      </c>
      <c r="N39" s="5">
        <f t="shared" si="1"/>
        <v>478584647.6584183</v>
      </c>
      <c r="O39" s="5">
        <f t="shared" si="1"/>
        <v>666804681.31955886</v>
      </c>
      <c r="P39" s="5">
        <f t="shared" si="1"/>
        <v>415918726.46354735</v>
      </c>
      <c r="Q39" s="5">
        <f t="shared" si="1"/>
        <v>399215493.74334669</v>
      </c>
      <c r="R39" s="5">
        <f t="shared" si="1"/>
        <v>2430468305.5820789</v>
      </c>
      <c r="S39" s="5">
        <f t="shared" si="1"/>
        <v>15250787411.594942</v>
      </c>
    </row>
    <row r="40" spans="1:19" x14ac:dyDescent="0.2">
      <c r="A40" s="10" t="s">
        <v>37</v>
      </c>
      <c r="B40" s="2">
        <v>2022</v>
      </c>
      <c r="C40" s="5">
        <f t="shared" si="1"/>
        <v>976659202.48867607</v>
      </c>
      <c r="D40" s="5">
        <f t="shared" si="1"/>
        <v>710356822.70425129</v>
      </c>
      <c r="E40" s="5">
        <f t="shared" si="1"/>
        <v>3363955179.4903827</v>
      </c>
      <c r="F40" s="5">
        <f t="shared" si="1"/>
        <v>333044086.36001056</v>
      </c>
      <c r="G40" s="5">
        <f t="shared" si="1"/>
        <v>755305351.1586529</v>
      </c>
      <c r="H40" s="5">
        <f t="shared" si="1"/>
        <v>1496128666.3238723</v>
      </c>
      <c r="I40" s="5">
        <f t="shared" si="1"/>
        <v>378689208.13254446</v>
      </c>
      <c r="J40" s="5">
        <f t="shared" si="1"/>
        <v>411195151.29852289</v>
      </c>
      <c r="K40" s="5">
        <f t="shared" si="1"/>
        <v>566307527.93050158</v>
      </c>
      <c r="L40" s="5">
        <f t="shared" si="1"/>
        <v>1750585984.8051987</v>
      </c>
      <c r="M40" s="5">
        <f t="shared" si="1"/>
        <v>178599287.16566482</v>
      </c>
      <c r="N40" s="5">
        <f t="shared" si="1"/>
        <v>480169918.28860754</v>
      </c>
      <c r="O40" s="5">
        <f t="shared" si="1"/>
        <v>669837121.25372469</v>
      </c>
      <c r="P40" s="5">
        <f t="shared" si="1"/>
        <v>418662328.81884414</v>
      </c>
      <c r="Q40" s="5">
        <f t="shared" si="1"/>
        <v>401159640.17158663</v>
      </c>
      <c r="R40" s="5">
        <f t="shared" si="1"/>
        <v>2441095900.6648273</v>
      </c>
      <c r="S40" s="5">
        <f t="shared" si="1"/>
        <v>15328689435.517469</v>
      </c>
    </row>
    <row r="41" spans="1:19" x14ac:dyDescent="0.2">
      <c r="A41" s="10" t="s">
        <v>37</v>
      </c>
      <c r="B41" s="2">
        <v>2023</v>
      </c>
      <c r="C41" s="5">
        <f t="shared" si="1"/>
        <v>982130761.30261707</v>
      </c>
      <c r="D41" s="5">
        <f t="shared" si="1"/>
        <v>712826071.46695578</v>
      </c>
      <c r="E41" s="5">
        <f t="shared" si="1"/>
        <v>3384046029.6038556</v>
      </c>
      <c r="F41" s="5">
        <f t="shared" si="1"/>
        <v>335496134.17110109</v>
      </c>
      <c r="G41" s="5">
        <f t="shared" si="1"/>
        <v>760348317.39215934</v>
      </c>
      <c r="H41" s="5">
        <f t="shared" si="1"/>
        <v>1503663851.6634495</v>
      </c>
      <c r="I41" s="5">
        <f t="shared" si="1"/>
        <v>380612453.51461232</v>
      </c>
      <c r="J41" s="5">
        <f t="shared" si="1"/>
        <v>412972990.45872813</v>
      </c>
      <c r="K41" s="5">
        <f t="shared" si="1"/>
        <v>570148875.15554368</v>
      </c>
      <c r="L41" s="5">
        <f t="shared" si="1"/>
        <v>1757853731.0257604</v>
      </c>
      <c r="M41" s="5">
        <f t="shared" si="1"/>
        <v>179679456.33429152</v>
      </c>
      <c r="N41" s="5">
        <f t="shared" si="1"/>
        <v>481760439.99190003</v>
      </c>
      <c r="O41" s="5">
        <f t="shared" si="1"/>
        <v>672883351.87084746</v>
      </c>
      <c r="P41" s="5">
        <f t="shared" si="1"/>
        <v>421424029.31063986</v>
      </c>
      <c r="Q41" s="5">
        <f t="shared" si="1"/>
        <v>403113254.43209678</v>
      </c>
      <c r="R41" s="5">
        <f t="shared" si="1"/>
        <v>2451769966.5355234</v>
      </c>
      <c r="S41" s="5">
        <f t="shared" si="1"/>
        <v>15406989388.095575</v>
      </c>
    </row>
    <row r="42" spans="1:19" x14ac:dyDescent="0.2">
      <c r="A42" s="10" t="s">
        <v>37</v>
      </c>
      <c r="B42" s="2">
        <v>2024</v>
      </c>
      <c r="C42" s="5">
        <f t="shared" si="1"/>
        <v>987632973.54794753</v>
      </c>
      <c r="D42" s="5">
        <f t="shared" si="1"/>
        <v>715303903.50676441</v>
      </c>
      <c r="E42" s="5">
        <f t="shared" si="1"/>
        <v>3404256870.0967317</v>
      </c>
      <c r="F42" s="5">
        <f t="shared" si="1"/>
        <v>337966235.26316589</v>
      </c>
      <c r="G42" s="5">
        <f t="shared" si="1"/>
        <v>765424954.12514424</v>
      </c>
      <c r="H42" s="5">
        <f t="shared" si="1"/>
        <v>1511236987.6281166</v>
      </c>
      <c r="I42" s="5">
        <f t="shared" si="1"/>
        <v>382545466.46523041</v>
      </c>
      <c r="J42" s="5">
        <f t="shared" si="1"/>
        <v>414758516.26618487</v>
      </c>
      <c r="K42" s="5">
        <f t="shared" si="1"/>
        <v>574016278.803599</v>
      </c>
      <c r="L42" s="5">
        <f t="shared" si="1"/>
        <v>1765151650.0773542</v>
      </c>
      <c r="M42" s="5">
        <f t="shared" si="1"/>
        <v>180766158.37016177</v>
      </c>
      <c r="N42" s="5">
        <f t="shared" si="1"/>
        <v>483356230.16202533</v>
      </c>
      <c r="O42" s="5">
        <f t="shared" si="1"/>
        <v>675943435.88707018</v>
      </c>
      <c r="P42" s="5">
        <f t="shared" si="1"/>
        <v>424203947.32305151</v>
      </c>
      <c r="Q42" s="5">
        <f t="shared" si="1"/>
        <v>405076382.63243705</v>
      </c>
      <c r="R42" s="5">
        <f t="shared" si="1"/>
        <v>2462490706.3948088</v>
      </c>
      <c r="S42" s="5">
        <f t="shared" si="1"/>
        <v>15485689301.974974</v>
      </c>
    </row>
    <row r="43" spans="1:19" x14ac:dyDescent="0.2">
      <c r="A43" s="10" t="s">
        <v>37</v>
      </c>
      <c r="B43" s="2">
        <v>2025</v>
      </c>
      <c r="C43" s="5">
        <f t="shared" si="1"/>
        <v>993166010.95504415</v>
      </c>
      <c r="D43" s="5">
        <f t="shared" si="1"/>
        <v>717790348.65973377</v>
      </c>
      <c r="E43" s="5">
        <f t="shared" si="1"/>
        <v>3424588417.5982757</v>
      </c>
      <c r="F43" s="5">
        <f t="shared" si="1"/>
        <v>340454522.55406749</v>
      </c>
      <c r="G43" s="5">
        <f t="shared" si="1"/>
        <v>770535486.16627824</v>
      </c>
      <c r="H43" s="5">
        <f t="shared" si="1"/>
        <v>1518848265.3545051</v>
      </c>
      <c r="I43" s="5">
        <f t="shared" si="1"/>
        <v>384488296.59085876</v>
      </c>
      <c r="J43" s="5">
        <f t="shared" si="1"/>
        <v>416551761.95480275</v>
      </c>
      <c r="K43" s="5">
        <f t="shared" si="1"/>
        <v>577909915.61921585</v>
      </c>
      <c r="L43" s="5">
        <f t="shared" si="1"/>
        <v>1772479867.2257371</v>
      </c>
      <c r="M43" s="5">
        <f t="shared" si="1"/>
        <v>181859432.78408158</v>
      </c>
      <c r="N43" s="5">
        <f t="shared" si="1"/>
        <v>484957306.25032842</v>
      </c>
      <c r="O43" s="5">
        <f t="shared" si="1"/>
        <v>679017436.30375123</v>
      </c>
      <c r="P43" s="5">
        <f t="shared" si="1"/>
        <v>427002203.02771193</v>
      </c>
      <c r="Q43" s="5">
        <f t="shared" si="1"/>
        <v>407049071.10470736</v>
      </c>
      <c r="R43" s="5">
        <f t="shared" si="1"/>
        <v>2473258324.3318496</v>
      </c>
      <c r="S43" s="5">
        <f t="shared" si="1"/>
        <v>15564791220.184265</v>
      </c>
    </row>
    <row r="44" spans="1:19" x14ac:dyDescent="0.2">
      <c r="A44" s="10" t="s">
        <v>37</v>
      </c>
      <c r="B44" s="2">
        <v>2026</v>
      </c>
      <c r="C44" s="5">
        <f t="shared" si="1"/>
        <v>998730046.21637237</v>
      </c>
      <c r="D44" s="5">
        <f t="shared" si="1"/>
        <v>720285436.86563277</v>
      </c>
      <c r="E44" s="5">
        <f t="shared" si="1"/>
        <v>3445041393.0177417</v>
      </c>
      <c r="F44" s="5">
        <f t="shared" si="1"/>
        <v>342961129.94028056</v>
      </c>
      <c r="G44" s="5">
        <f t="shared" si="1"/>
        <v>775680139.82521772</v>
      </c>
      <c r="H44" s="5">
        <f t="shared" si="1"/>
        <v>1526497876.9418979</v>
      </c>
      <c r="I44" s="5">
        <f t="shared" si="1"/>
        <v>386440993.74989343</v>
      </c>
      <c r="J44" s="5">
        <f t="shared" si="1"/>
        <v>418352760.90218115</v>
      </c>
      <c r="K44" s="5">
        <f t="shared" si="1"/>
        <v>581829963.54582691</v>
      </c>
      <c r="L44" s="5">
        <f t="shared" si="1"/>
        <v>1779838508.2567203</v>
      </c>
      <c r="M44" s="5">
        <f t="shared" si="1"/>
        <v>182959319.32581839</v>
      </c>
      <c r="N44" s="5">
        <f t="shared" si="1"/>
        <v>486563685.76596016</v>
      </c>
      <c r="O44" s="5">
        <f t="shared" si="1"/>
        <v>682105416.40876126</v>
      </c>
      <c r="P44" s="5">
        <f t="shared" si="1"/>
        <v>429818917.38896447</v>
      </c>
      <c r="Q44" s="5">
        <f t="shared" si="1"/>
        <v>409031366.40664113</v>
      </c>
      <c r="R44" s="5">
        <f t="shared" si="1"/>
        <v>2484073025.3282242</v>
      </c>
      <c r="S44" s="5">
        <f t="shared" si="1"/>
        <v>15644297196.187973</v>
      </c>
    </row>
    <row r="45" spans="1:19" x14ac:dyDescent="0.2">
      <c r="A45" s="10" t="s">
        <v>37</v>
      </c>
      <c r="B45" s="2">
        <v>2027</v>
      </c>
      <c r="C45" s="5">
        <f t="shared" si="1"/>
        <v>1004325252.9918762</v>
      </c>
      <c r="D45" s="5">
        <f t="shared" si="1"/>
        <v>722789198.16830277</v>
      </c>
      <c r="E45" s="5">
        <f t="shared" si="1"/>
        <v>3465616521.5699344</v>
      </c>
      <c r="F45" s="5">
        <f t="shared" si="1"/>
        <v>345486192.3040967</v>
      </c>
      <c r="G45" s="5">
        <f t="shared" si="1"/>
        <v>780859142.9226265</v>
      </c>
      <c r="H45" s="5">
        <f t="shared" si="1"/>
        <v>1534186015.457077</v>
      </c>
      <c r="I45" s="5">
        <f t="shared" si="1"/>
        <v>388403608.05394584</v>
      </c>
      <c r="J45" s="5">
        <f t="shared" si="1"/>
        <v>420161546.63023055</v>
      </c>
      <c r="K45" s="5">
        <f t="shared" si="1"/>
        <v>585776601.73388112</v>
      </c>
      <c r="L45" s="5">
        <f t="shared" si="1"/>
        <v>1787227699.4783287</v>
      </c>
      <c r="M45" s="5">
        <f t="shared" si="1"/>
        <v>184065857.98554641</v>
      </c>
      <c r="N45" s="5">
        <f t="shared" si="1"/>
        <v>488175386.2760691</v>
      </c>
      <c r="O45" s="5">
        <f t="shared" si="1"/>
        <v>685207439.77778649</v>
      </c>
      <c r="P45" s="5">
        <f t="shared" si="1"/>
        <v>432654212.16909224</v>
      </c>
      <c r="Q45" s="5">
        <f t="shared" si="1"/>
        <v>411023315.32270402</v>
      </c>
      <c r="R45" s="5">
        <f t="shared" si="1"/>
        <v>2494935015.2618241</v>
      </c>
      <c r="S45" s="5">
        <f t="shared" si="1"/>
        <v>15724209293.939856</v>
      </c>
    </row>
    <row r="46" spans="1:19" x14ac:dyDescent="0.2">
      <c r="A46" s="10" t="s">
        <v>37</v>
      </c>
      <c r="B46" s="2">
        <v>2028</v>
      </c>
      <c r="C46" s="5">
        <f t="shared" si="1"/>
        <v>1009951805.9143988</v>
      </c>
      <c r="D46" s="5">
        <f t="shared" si="1"/>
        <v>725301662.71601963</v>
      </c>
      <c r="E46" s="5">
        <f t="shared" si="1"/>
        <v>3486314532.8009238</v>
      </c>
      <c r="F46" s="5">
        <f t="shared" si="1"/>
        <v>348029845.5208829</v>
      </c>
      <c r="G46" s="5">
        <f t="shared" si="1"/>
        <v>786072724.80026424</v>
      </c>
      <c r="H46" s="5">
        <f t="shared" si="1"/>
        <v>1541912874.9391973</v>
      </c>
      <c r="I46" s="5">
        <f t="shared" si="1"/>
        <v>390376189.8691287</v>
      </c>
      <c r="J46" s="5">
        <f t="shared" si="1"/>
        <v>421978152.80579638</v>
      </c>
      <c r="K46" s="5">
        <f t="shared" si="1"/>
        <v>589750010.54903138</v>
      </c>
      <c r="L46" s="5">
        <f t="shared" si="1"/>
        <v>1794647567.7229681</v>
      </c>
      <c r="M46" s="5">
        <f t="shared" si="1"/>
        <v>185179088.99530056</v>
      </c>
      <c r="N46" s="5">
        <f t="shared" si="1"/>
        <v>489792425.40599346</v>
      </c>
      <c r="O46" s="5">
        <f t="shared" si="1"/>
        <v>688323570.27563739</v>
      </c>
      <c r="P46" s="5">
        <f t="shared" si="1"/>
        <v>435508209.93358153</v>
      </c>
      <c r="Q46" s="5">
        <f t="shared" si="1"/>
        <v>413024964.86519819</v>
      </c>
      <c r="R46" s="5">
        <f t="shared" si="1"/>
        <v>2505844500.9107733</v>
      </c>
      <c r="S46" s="5">
        <f t="shared" si="1"/>
        <v>15804529587.93648</v>
      </c>
    </row>
    <row r="47" spans="1:19" x14ac:dyDescent="0.2">
      <c r="A47" s="10" t="s">
        <v>37</v>
      </c>
      <c r="B47" s="2">
        <v>2029</v>
      </c>
      <c r="C47" s="5">
        <f t="shared" si="1"/>
        <v>1015609880.5951324</v>
      </c>
      <c r="D47" s="5">
        <f t="shared" si="1"/>
        <v>727822860.76185668</v>
      </c>
      <c r="E47" s="5">
        <f t="shared" si="1"/>
        <v>3507136160.6139131</v>
      </c>
      <c r="F47" s="5">
        <f t="shared" si="1"/>
        <v>350592226.46639287</v>
      </c>
      <c r="G47" s="5">
        <f t="shared" si="1"/>
        <v>791321116.33114243</v>
      </c>
      <c r="H47" s="5">
        <f t="shared" si="1"/>
        <v>1549678650.4046826</v>
      </c>
      <c r="I47" s="5">
        <f t="shared" si="1"/>
        <v>392358789.81734872</v>
      </c>
      <c r="J47" s="5">
        <f t="shared" si="1"/>
        <v>423802613.24128574</v>
      </c>
      <c r="K47" s="5">
        <f t="shared" si="1"/>
        <v>593750371.58037734</v>
      </c>
      <c r="L47" s="5">
        <f t="shared" si="1"/>
        <v>1802098240.3496032</v>
      </c>
      <c r="M47" s="5">
        <f t="shared" si="1"/>
        <v>186299052.8304393</v>
      </c>
      <c r="N47" s="5">
        <f t="shared" si="1"/>
        <v>491414820.83945388</v>
      </c>
      <c r="O47" s="5">
        <f t="shared" si="1"/>
        <v>691453872.05756366</v>
      </c>
      <c r="P47" s="5">
        <f t="shared" si="1"/>
        <v>438381034.05642033</v>
      </c>
      <c r="Q47" s="5">
        <f t="shared" si="1"/>
        <v>415036362.27537191</v>
      </c>
      <c r="R47" s="5">
        <f t="shared" si="1"/>
        <v>2516801689.9573646</v>
      </c>
      <c r="S47" s="5">
        <f t="shared" si="1"/>
        <v>15885260163.271078</v>
      </c>
    </row>
    <row r="48" spans="1:19" x14ac:dyDescent="0.2">
      <c r="A48" s="10" t="s">
        <v>37</v>
      </c>
      <c r="B48" s="2">
        <v>2030</v>
      </c>
      <c r="C48" s="5">
        <f t="shared" si="1"/>
        <v>1021299653.6290994</v>
      </c>
      <c r="D48" s="5">
        <f t="shared" si="1"/>
        <v>730352822.66404915</v>
      </c>
      <c r="E48" s="5">
        <f t="shared" si="1"/>
        <v>3528082143.2952604</v>
      </c>
      <c r="F48" s="5">
        <f t="shared" si="1"/>
        <v>353173473.02413237</v>
      </c>
      <c r="G48" s="5">
        <f t="shared" si="1"/>
        <v>796604549.92974842</v>
      </c>
      <c r="H48" s="5">
        <f t="shared" si="1"/>
        <v>1557483537.8521485</v>
      </c>
      <c r="I48" s="5">
        <f t="shared" si="1"/>
        <v>394351458.77760553</v>
      </c>
      <c r="J48" s="5">
        <f t="shared" si="1"/>
        <v>425634961.89529669</v>
      </c>
      <c r="K48" s="5">
        <f t="shared" si="1"/>
        <v>597777867.64876425</v>
      </c>
      <c r="L48" s="5">
        <f t="shared" si="1"/>
        <v>1809579845.2459426</v>
      </c>
      <c r="M48" s="5">
        <f t="shared" si="1"/>
        <v>187425790.21111616</v>
      </c>
      <c r="N48" s="5">
        <f t="shared" si="1"/>
        <v>493042590.31874669</v>
      </c>
      <c r="O48" s="5">
        <f t="shared" si="1"/>
        <v>694598409.570575</v>
      </c>
      <c r="P48" s="5">
        <f t="shared" si="1"/>
        <v>441272808.72543138</v>
      </c>
      <c r="Q48" s="5">
        <f t="shared" si="1"/>
        <v>417057555.02453434</v>
      </c>
      <c r="R48" s="5">
        <f t="shared" si="1"/>
        <v>2527806790.9920139</v>
      </c>
      <c r="S48" s="5">
        <f t="shared" si="1"/>
        <v>15966403115.687675</v>
      </c>
    </row>
    <row r="49" spans="1:19" x14ac:dyDescent="0.2">
      <c r="A49" s="10" t="s">
        <v>37</v>
      </c>
      <c r="B49" s="2">
        <v>2031</v>
      </c>
      <c r="C49" s="5">
        <f t="shared" si="1"/>
        <v>1027021302.6006647</v>
      </c>
      <c r="D49" s="5">
        <f t="shared" si="1"/>
        <v>732891578.88635933</v>
      </c>
      <c r="E49" s="5">
        <f t="shared" si="1"/>
        <v>3549153223.540659</v>
      </c>
      <c r="F49" s="5">
        <f t="shared" si="1"/>
        <v>355773724.09277904</v>
      </c>
      <c r="G49" s="5">
        <f t="shared" si="1"/>
        <v>801923259.56233704</v>
      </c>
      <c r="H49" s="5">
        <f t="shared" si="1"/>
        <v>1565327734.267349</v>
      </c>
      <c r="I49" s="5">
        <f t="shared" si="1"/>
        <v>396354247.88729757</v>
      </c>
      <c r="J49" s="5">
        <f t="shared" si="1"/>
        <v>427475232.87325037</v>
      </c>
      <c r="K49" s="5">
        <f t="shared" si="1"/>
        <v>601832682.81513786</v>
      </c>
      <c r="L49" s="5">
        <f t="shared" si="1"/>
        <v>1817092510.8306351</v>
      </c>
      <c r="M49" s="5">
        <f t="shared" si="1"/>
        <v>188559342.10376036</v>
      </c>
      <c r="N49" s="5">
        <f t="shared" si="1"/>
        <v>494675751.64493823</v>
      </c>
      <c r="O49" s="5">
        <f t="shared" si="1"/>
        <v>697757247.55476785</v>
      </c>
      <c r="P49" s="5">
        <f t="shared" si="1"/>
        <v>444183658.9476409</v>
      </c>
      <c r="Q49" s="5">
        <f t="shared" si="1"/>
        <v>419088590.81517601</v>
      </c>
      <c r="R49" s="5">
        <f t="shared" si="1"/>
        <v>2538860013.5172305</v>
      </c>
      <c r="S49" s="5">
        <f t="shared" si="1"/>
        <v>16047960551.635498</v>
      </c>
    </row>
    <row r="50" spans="1:19" x14ac:dyDescent="0.2">
      <c r="A50" s="10" t="s">
        <v>37</v>
      </c>
      <c r="B50" s="2">
        <v>2032</v>
      </c>
      <c r="C50" s="5">
        <f t="shared" si="1"/>
        <v>1032775006.0890778</v>
      </c>
      <c r="D50" s="5">
        <f t="shared" si="1"/>
        <v>735439159.99844372</v>
      </c>
      <c r="E50" s="5">
        <f t="shared" si="1"/>
        <v>3570350148.4814682</v>
      </c>
      <c r="F50" s="5">
        <f t="shared" si="1"/>
        <v>358393119.59365642</v>
      </c>
      <c r="G50" s="5">
        <f t="shared" si="1"/>
        <v>807277480.75729156</v>
      </c>
      <c r="H50" s="5">
        <f t="shared" si="1"/>
        <v>1573211437.6281478</v>
      </c>
      <c r="I50" s="5">
        <f t="shared" si="1"/>
        <v>398367208.54353428</v>
      </c>
      <c r="J50" s="5">
        <f t="shared" si="1"/>
        <v>429323460.42802566</v>
      </c>
      <c r="K50" s="5">
        <f t="shared" si="1"/>
        <v>605915002.38895655</v>
      </c>
      <c r="L50" s="5">
        <f t="shared" si="1"/>
        <v>1824636366.0554729</v>
      </c>
      <c r="M50" s="5">
        <f t="shared" si="1"/>
        <v>189699749.72256619</v>
      </c>
      <c r="N50" s="5">
        <f t="shared" si="1"/>
        <v>496314322.67805922</v>
      </c>
      <c r="O50" s="5">
        <f t="shared" si="1"/>
        <v>700930451.04465854</v>
      </c>
      <c r="P50" s="5">
        <f t="shared" si="1"/>
        <v>447113710.5546822</v>
      </c>
      <c r="Q50" s="5">
        <f t="shared" si="1"/>
        <v>421129517.58209461</v>
      </c>
      <c r="R50" s="5">
        <f t="shared" si="1"/>
        <v>2549961567.9516053</v>
      </c>
      <c r="S50" s="5">
        <f t="shared" si="1"/>
        <v>16129934588.323648</v>
      </c>
    </row>
    <row r="51" spans="1:19" x14ac:dyDescent="0.2">
      <c r="A51" s="10" t="s">
        <v>37</v>
      </c>
      <c r="B51" s="2">
        <v>2033</v>
      </c>
      <c r="C51" s="5">
        <f t="shared" ref="C51:S65" si="2">C50*C$82</f>
        <v>1038560943.6740464</v>
      </c>
      <c r="D51" s="5">
        <f t="shared" si="2"/>
        <v>737995596.67622113</v>
      </c>
      <c r="E51" s="5">
        <f t="shared" si="2"/>
        <v>3591673669.7112083</v>
      </c>
      <c r="F51" s="5">
        <f t="shared" si="2"/>
        <v>361031800.47826332</v>
      </c>
      <c r="G51" s="5">
        <f t="shared" si="2"/>
        <v>812667450.6155535</v>
      </c>
      <c r="H51" s="5">
        <f t="shared" si="2"/>
        <v>1581134846.9095154</v>
      </c>
      <c r="I51" s="5">
        <f t="shared" si="2"/>
        <v>400390392.40445507</v>
      </c>
      <c r="J51" s="5">
        <f t="shared" si="2"/>
        <v>431179678.96059698</v>
      </c>
      <c r="K51" s="5">
        <f t="shared" si="2"/>
        <v>610025012.93665993</v>
      </c>
      <c r="L51" s="5">
        <f t="shared" si="2"/>
        <v>1832211540.4076054</v>
      </c>
      <c r="M51" s="5">
        <f t="shared" si="2"/>
        <v>190847054.53099158</v>
      </c>
      <c r="N51" s="5">
        <f t="shared" si="2"/>
        <v>497958321.33730024</v>
      </c>
      <c r="O51" s="5">
        <f t="shared" si="2"/>
        <v>704118085.37052202</v>
      </c>
      <c r="P51" s="5">
        <f t="shared" si="2"/>
        <v>450063090.20823532</v>
      </c>
      <c r="Q51" s="5">
        <f t="shared" si="2"/>
        <v>423180383.4935264</v>
      </c>
      <c r="R51" s="5">
        <f t="shared" si="2"/>
        <v>2561111665.6338172</v>
      </c>
      <c r="S51" s="5">
        <f t="shared" si="2"/>
        <v>16212327353.776075</v>
      </c>
    </row>
    <row r="52" spans="1:19" x14ac:dyDescent="0.2">
      <c r="A52" s="10" t="s">
        <v>37</v>
      </c>
      <c r="B52" s="2">
        <v>2034</v>
      </c>
      <c r="C52" s="5">
        <f t="shared" si="2"/>
        <v>1044379295.9413415</v>
      </c>
      <c r="D52" s="5">
        <f t="shared" si="2"/>
        <v>740560919.70224178</v>
      </c>
      <c r="E52" s="5">
        <f t="shared" si="2"/>
        <v>3613124543.3122077</v>
      </c>
      <c r="F52" s="5">
        <f t="shared" si="2"/>
        <v>363689908.73585856</v>
      </c>
      <c r="G52" s="5">
        <f t="shared" si="2"/>
        <v>818093407.82112229</v>
      </c>
      <c r="H52" s="5">
        <f t="shared" si="2"/>
        <v>1589098162.088551</v>
      </c>
      <c r="I52" s="5">
        <f t="shared" si="2"/>
        <v>402423851.39055508</v>
      </c>
      <c r="J52" s="5">
        <f t="shared" si="2"/>
        <v>433043923.02067435</v>
      </c>
      <c r="K52" s="5">
        <f t="shared" si="2"/>
        <v>614162902.29019523</v>
      </c>
      <c r="L52" s="5">
        <f t="shared" si="2"/>
        <v>1839818163.9117625</v>
      </c>
      <c r="M52" s="5">
        <f t="shared" si="2"/>
        <v>192001298.24326563</v>
      </c>
      <c r="N52" s="5">
        <f t="shared" si="2"/>
        <v>499607765.60120767</v>
      </c>
      <c r="O52" s="5">
        <f t="shared" si="2"/>
        <v>707320216.15973687</v>
      </c>
      <c r="P52" s="5">
        <f t="shared" si="2"/>
        <v>453031925.40550238</v>
      </c>
      <c r="Q52" s="5">
        <f t="shared" si="2"/>
        <v>425241236.95228285</v>
      </c>
      <c r="R52" s="5">
        <f t="shared" si="2"/>
        <v>2572310518.8266554</v>
      </c>
      <c r="S52" s="5">
        <f t="shared" si="2"/>
        <v>16295140986.886814</v>
      </c>
    </row>
    <row r="53" spans="1:19" x14ac:dyDescent="0.2">
      <c r="A53" s="10" t="s">
        <v>37</v>
      </c>
      <c r="B53" s="2">
        <v>2035</v>
      </c>
      <c r="C53" s="5">
        <f t="shared" si="2"/>
        <v>1050230244.4884337</v>
      </c>
      <c r="D53" s="5">
        <f t="shared" si="2"/>
        <v>743135159.96605825</v>
      </c>
      <c r="E53" s="5">
        <f t="shared" si="2"/>
        <v>3634703529.8824129</v>
      </c>
      <c r="F53" s="5">
        <f t="shared" si="2"/>
        <v>366367587.40110135</v>
      </c>
      <c r="G53" s="5">
        <f t="shared" si="2"/>
        <v>823555592.65162468</v>
      </c>
      <c r="H53" s="5">
        <f t="shared" si="2"/>
        <v>1597101584.1495295</v>
      </c>
      <c r="I53" s="5">
        <f t="shared" si="2"/>
        <v>404467637.68601763</v>
      </c>
      <c r="J53" s="5">
        <f t="shared" si="2"/>
        <v>434916227.30734658</v>
      </c>
      <c r="K53" s="5">
        <f t="shared" si="2"/>
        <v>618328859.55560136</v>
      </c>
      <c r="L53" s="5">
        <f t="shared" si="2"/>
        <v>1847456367.1324849</v>
      </c>
      <c r="M53" s="5">
        <f t="shared" si="2"/>
        <v>193162522.8259052</v>
      </c>
      <c r="N53" s="5">
        <f t="shared" si="2"/>
        <v>501262673.50788033</v>
      </c>
      <c r="O53" s="5">
        <f t="shared" si="2"/>
        <v>710536909.33813643</v>
      </c>
      <c r="P53" s="5">
        <f t="shared" si="2"/>
        <v>456020344.4847191</v>
      </c>
      <c r="Q53" s="5">
        <f t="shared" si="2"/>
        <v>427312126.59689319</v>
      </c>
      <c r="R53" s="5">
        <f t="shared" si="2"/>
        <v>2583558340.7210608</v>
      </c>
      <c r="S53" s="5">
        <f t="shared" si="2"/>
        <v>16378377637.47551</v>
      </c>
    </row>
    <row r="54" spans="1:19" x14ac:dyDescent="0.2">
      <c r="A54" s="10" t="s">
        <v>37</v>
      </c>
      <c r="B54" s="2">
        <v>2036</v>
      </c>
      <c r="C54" s="5">
        <f t="shared" si="2"/>
        <v>1056113971.930161</v>
      </c>
      <c r="D54" s="5">
        <f t="shared" si="2"/>
        <v>745718348.46459734</v>
      </c>
      <c r="E54" s="5">
        <f t="shared" si="2"/>
        <v>3656411394.5623584</v>
      </c>
      <c r="F54" s="5">
        <f t="shared" si="2"/>
        <v>369064980.56174827</v>
      </c>
      <c r="G54" s="5">
        <f t="shared" si="2"/>
        <v>829054246.98895526</v>
      </c>
      <c r="H54" s="5">
        <f t="shared" si="2"/>
        <v>1605145315.0889738</v>
      </c>
      <c r="I54" s="5">
        <f t="shared" si="2"/>
        <v>406521803.74005336</v>
      </c>
      <c r="J54" s="5">
        <f t="shared" si="2"/>
        <v>436796626.66972715</v>
      </c>
      <c r="K54" s="5">
        <f t="shared" si="2"/>
        <v>622523075.12165129</v>
      </c>
      <c r="L54" s="5">
        <f t="shared" si="2"/>
        <v>1855126281.1763666</v>
      </c>
      <c r="M54" s="5">
        <f t="shared" si="2"/>
        <v>194330770.49924085</v>
      </c>
      <c r="N54" s="5">
        <f t="shared" si="2"/>
        <v>502923063.15516657</v>
      </c>
      <c r="O54" s="5">
        <f t="shared" si="2"/>
        <v>713768231.13136649</v>
      </c>
      <c r="P54" s="5">
        <f t="shared" si="2"/>
        <v>459028476.63070261</v>
      </c>
      <c r="Q54" s="5">
        <f t="shared" si="2"/>
        <v>429393101.30275232</v>
      </c>
      <c r="R54" s="5">
        <f t="shared" si="2"/>
        <v>2594855345.4401841</v>
      </c>
      <c r="S54" s="5">
        <f t="shared" si="2"/>
        <v>16462039466.343227</v>
      </c>
    </row>
    <row r="55" spans="1:19" x14ac:dyDescent="0.2">
      <c r="A55" s="10" t="s">
        <v>37</v>
      </c>
      <c r="B55" s="2">
        <v>2037</v>
      </c>
      <c r="C55" s="5">
        <f t="shared" si="2"/>
        <v>1062030661.9044284</v>
      </c>
      <c r="D55" s="5">
        <f t="shared" si="2"/>
        <v>748310516.30253315</v>
      </c>
      <c r="E55" s="5">
        <f t="shared" si="2"/>
        <v>3678248907.062295</v>
      </c>
      <c r="F55" s="5">
        <f t="shared" si="2"/>
        <v>371782233.36640662</v>
      </c>
      <c r="G55" s="5">
        <f t="shared" si="2"/>
        <v>834589614.32998729</v>
      </c>
      <c r="H55" s="5">
        <f t="shared" si="2"/>
        <v>1613229557.9207537</v>
      </c>
      <c r="I55" s="5">
        <f t="shared" si="2"/>
        <v>408586402.26824617</v>
      </c>
      <c r="J55" s="5">
        <f t="shared" si="2"/>
        <v>438685156.10760278</v>
      </c>
      <c r="K55" s="5">
        <f t="shared" si="2"/>
        <v>626745740.66855299</v>
      </c>
      <c r="L55" s="5">
        <f t="shared" si="2"/>
        <v>1862828037.6943045</v>
      </c>
      <c r="M55" s="5">
        <f t="shared" si="2"/>
        <v>195506083.73895183</v>
      </c>
      <c r="N55" s="5">
        <f t="shared" si="2"/>
        <v>504588952.70086241</v>
      </c>
      <c r="O55" s="5">
        <f t="shared" si="2"/>
        <v>717014248.06624806</v>
      </c>
      <c r="P55" s="5">
        <f t="shared" si="2"/>
        <v>462056451.88043612</v>
      </c>
      <c r="Q55" s="5">
        <f t="shared" si="2"/>
        <v>431484210.18327409</v>
      </c>
      <c r="R55" s="5">
        <f t="shared" si="2"/>
        <v>2606201748.0434632</v>
      </c>
      <c r="S55" s="5">
        <f t="shared" si="2"/>
        <v>16546128645.328547</v>
      </c>
    </row>
    <row r="56" spans="1:19" x14ac:dyDescent="0.2">
      <c r="A56" s="10" t="s">
        <v>37</v>
      </c>
      <c r="B56" s="2">
        <v>2038</v>
      </c>
      <c r="C56" s="5">
        <f t="shared" si="2"/>
        <v>1067980499.0779394</v>
      </c>
      <c r="D56" s="5">
        <f t="shared" si="2"/>
        <v>750911694.69266176</v>
      </c>
      <c r="E56" s="5">
        <f t="shared" si="2"/>
        <v>3700216841.6894827</v>
      </c>
      <c r="F56" s="5">
        <f t="shared" si="2"/>
        <v>374519492.03234494</v>
      </c>
      <c r="G56" s="5">
        <f t="shared" si="2"/>
        <v>840161939.79735601</v>
      </c>
      <c r="H56" s="5">
        <f t="shared" si="2"/>
        <v>1621354516.6812093</v>
      </c>
      <c r="I56" s="5">
        <f t="shared" si="2"/>
        <v>410661486.25390625</v>
      </c>
      <c r="J56" s="5">
        <f t="shared" si="2"/>
        <v>440581850.77208495</v>
      </c>
      <c r="K56" s="5">
        <f t="shared" si="2"/>
        <v>630997049.17670965</v>
      </c>
      <c r="L56" s="5">
        <f t="shared" si="2"/>
        <v>1870561768.8837585</v>
      </c>
      <c r="M56" s="5">
        <f t="shared" si="2"/>
        <v>196688505.27761048</v>
      </c>
      <c r="N56" s="5">
        <f t="shared" si="2"/>
        <v>506260360.36290997</v>
      </c>
      <c r="O56" s="5">
        <f t="shared" si="2"/>
        <v>720275026.9721477</v>
      </c>
      <c r="P56" s="5">
        <f t="shared" si="2"/>
        <v>465104401.12868989</v>
      </c>
      <c r="Q56" s="5">
        <f t="shared" si="2"/>
        <v>433585502.5910508</v>
      </c>
      <c r="R56" s="5">
        <f t="shared" si="2"/>
        <v>2617597764.5307155</v>
      </c>
      <c r="S56" s="5">
        <f t="shared" si="2"/>
        <v>16630647357.363939</v>
      </c>
    </row>
    <row r="57" spans="1:19" x14ac:dyDescent="0.2">
      <c r="A57" s="10" t="s">
        <v>37</v>
      </c>
      <c r="B57" s="2">
        <v>2039</v>
      </c>
      <c r="C57" s="5">
        <f t="shared" si="2"/>
        <v>1073963669.1519599</v>
      </c>
      <c r="D57" s="5">
        <f t="shared" si="2"/>
        <v>753521914.95627725</v>
      </c>
      <c r="E57" s="5">
        <f t="shared" si="2"/>
        <v>3722315977.3756466</v>
      </c>
      <c r="F57" s="5">
        <f t="shared" si="2"/>
        <v>377276903.85336119</v>
      </c>
      <c r="G57" s="5">
        <f t="shared" si="2"/>
        <v>845771470.15031302</v>
      </c>
      <c r="H57" s="5">
        <f t="shared" si="2"/>
        <v>1629520396.4343007</v>
      </c>
      <c r="I57" s="5">
        <f t="shared" si="2"/>
        <v>412747108.94942951</v>
      </c>
      <c r="J57" s="5">
        <f t="shared" si="2"/>
        <v>442486745.96626407</v>
      </c>
      <c r="K57" s="5">
        <f t="shared" si="2"/>
        <v>635277194.93553865</v>
      </c>
      <c r="L57" s="5">
        <f t="shared" si="2"/>
        <v>1878327607.4910207</v>
      </c>
      <c r="M57" s="5">
        <f t="shared" si="2"/>
        <v>197878078.10623589</v>
      </c>
      <c r="N57" s="5">
        <f t="shared" si="2"/>
        <v>507937304.41959679</v>
      </c>
      <c r="O57" s="5">
        <f t="shared" si="2"/>
        <v>723550634.98235285</v>
      </c>
      <c r="P57" s="5">
        <f t="shared" si="2"/>
        <v>468172456.13367993</v>
      </c>
      <c r="Q57" s="5">
        <f t="shared" si="2"/>
        <v>435697028.11901772</v>
      </c>
      <c r="R57" s="5">
        <f t="shared" si="2"/>
        <v>2629043611.8462505</v>
      </c>
      <c r="S57" s="5">
        <f t="shared" si="2"/>
        <v>16715597796.532442</v>
      </c>
    </row>
    <row r="58" spans="1:19" x14ac:dyDescent="0.2">
      <c r="A58" s="10" t="s">
        <v>37</v>
      </c>
      <c r="B58" s="2">
        <v>2040</v>
      </c>
      <c r="C58" s="5">
        <f t="shared" si="2"/>
        <v>1079980358.868114</v>
      </c>
      <c r="D58" s="5">
        <f t="shared" si="2"/>
        <v>756141208.52354848</v>
      </c>
      <c r="E58" s="5">
        <f t="shared" si="2"/>
        <v>3744547097.7045951</v>
      </c>
      <c r="F58" s="5">
        <f t="shared" si="2"/>
        <v>380054617.20770866</v>
      </c>
      <c r="G58" s="5">
        <f t="shared" si="2"/>
        <v>851418453.79565358</v>
      </c>
      <c r="H58" s="5">
        <f t="shared" si="2"/>
        <v>1637727403.2767828</v>
      </c>
      <c r="I58" s="5">
        <f t="shared" si="2"/>
        <v>414843323.87766433</v>
      </c>
      <c r="J58" s="5">
        <f t="shared" si="2"/>
        <v>444399877.14586669</v>
      </c>
      <c r="K58" s="5">
        <f t="shared" si="2"/>
        <v>639586373.55235124</v>
      </c>
      <c r="L58" s="5">
        <f t="shared" si="2"/>
        <v>1886125686.8134933</v>
      </c>
      <c r="M58" s="5">
        <f t="shared" si="2"/>
        <v>199074845.47585702</v>
      </c>
      <c r="N58" s="5">
        <f t="shared" si="2"/>
        <v>509619803.2097556</v>
      </c>
      <c r="O58" s="5">
        <f t="shared" si="2"/>
        <v>726841139.53545451</v>
      </c>
      <c r="P58" s="5">
        <f t="shared" si="2"/>
        <v>471260749.52276355</v>
      </c>
      <c r="Q58" s="5">
        <f t="shared" si="2"/>
        <v>437818836.60162359</v>
      </c>
      <c r="R58" s="5">
        <f t="shared" si="2"/>
        <v>2640539507.8830009</v>
      </c>
      <c r="S58" s="5">
        <f t="shared" si="2"/>
        <v>16800982168.124611</v>
      </c>
    </row>
    <row r="59" spans="1:19" x14ac:dyDescent="0.2">
      <c r="A59" s="10" t="s">
        <v>37</v>
      </c>
      <c r="B59" s="2">
        <v>2041</v>
      </c>
      <c r="C59" s="5">
        <f t="shared" si="2"/>
        <v>1086030756.0142121</v>
      </c>
      <c r="D59" s="5">
        <f t="shared" si="2"/>
        <v>758769606.93389773</v>
      </c>
      <c r="E59" s="5">
        <f t="shared" si="2"/>
        <v>3766910990.9400039</v>
      </c>
      <c r="F59" s="5">
        <f t="shared" si="2"/>
        <v>382852781.56608027</v>
      </c>
      <c r="G59" s="5">
        <f t="shared" si="2"/>
        <v>857103140.79871678</v>
      </c>
      <c r="H59" s="5">
        <f t="shared" si="2"/>
        <v>1645975744.3434083</v>
      </c>
      <c r="I59" s="5">
        <f t="shared" si="2"/>
        <v>416950184.83328509</v>
      </c>
      <c r="J59" s="5">
        <f t="shared" si="2"/>
        <v>446321279.91991532</v>
      </c>
      <c r="K59" s="5">
        <f t="shared" si="2"/>
        <v>643924781.96129179</v>
      </c>
      <c r="L59" s="5">
        <f t="shared" si="2"/>
        <v>1893956140.701977</v>
      </c>
      <c r="M59" s="5">
        <f t="shared" si="2"/>
        <v>200278850.89908516</v>
      </c>
      <c r="N59" s="5">
        <f t="shared" si="2"/>
        <v>511307875.13296497</v>
      </c>
      <c r="O59" s="5">
        <f t="shared" si="2"/>
        <v>730146608.37673521</v>
      </c>
      <c r="P59" s="5">
        <f t="shared" si="2"/>
        <v>474369414.79817259</v>
      </c>
      <c r="Q59" s="5">
        <f t="shared" si="2"/>
        <v>439950978.11600685</v>
      </c>
      <c r="R59" s="5">
        <f t="shared" si="2"/>
        <v>2652085671.4866686</v>
      </c>
      <c r="S59" s="5">
        <f t="shared" si="2"/>
        <v>16886802688.695772</v>
      </c>
    </row>
    <row r="60" spans="1:19" x14ac:dyDescent="0.2">
      <c r="A60" s="10" t="s">
        <v>37</v>
      </c>
      <c r="B60" s="2">
        <v>2042</v>
      </c>
      <c r="C60" s="5">
        <f t="shared" si="2"/>
        <v>1092115049.4301126</v>
      </c>
      <c r="D60" s="5">
        <f t="shared" si="2"/>
        <v>761407141.8363806</v>
      </c>
      <c r="E60" s="5">
        <f t="shared" si="2"/>
        <v>3789408450.0533667</v>
      </c>
      <c r="F60" s="5">
        <f t="shared" si="2"/>
        <v>385671547.49965173</v>
      </c>
      <c r="G60" s="5">
        <f t="shared" si="2"/>
        <v>862825782.89445949</v>
      </c>
      <c r="H60" s="5">
        <f t="shared" si="2"/>
        <v>1654265627.812155</v>
      </c>
      <c r="I60" s="5">
        <f t="shared" si="2"/>
        <v>419067745.88417274</v>
      </c>
      <c r="J60" s="5">
        <f t="shared" si="2"/>
        <v>448250990.0513913</v>
      </c>
      <c r="K60" s="5">
        <f t="shared" si="2"/>
        <v>648292618.432338</v>
      </c>
      <c r="L60" s="5">
        <f t="shared" si="2"/>
        <v>1901819103.5629692</v>
      </c>
      <c r="M60" s="5">
        <f t="shared" si="2"/>
        <v>201490138.15169612</v>
      </c>
      <c r="N60" s="5">
        <f t="shared" si="2"/>
        <v>513001538.64975053</v>
      </c>
      <c r="O60" s="5">
        <f t="shared" si="2"/>
        <v>733467109.55956388</v>
      </c>
      <c r="P60" s="5">
        <f t="shared" si="2"/>
        <v>477498586.34278464</v>
      </c>
      <c r="Q60" s="5">
        <f t="shared" si="2"/>
        <v>442093502.98317742</v>
      </c>
      <c r="R60" s="5">
        <f t="shared" si="2"/>
        <v>2663682322.4598927</v>
      </c>
      <c r="S60" s="5">
        <f t="shared" si="2"/>
        <v>16973061586.12356</v>
      </c>
    </row>
    <row r="61" spans="1:19" x14ac:dyDescent="0.2">
      <c r="A61" s="10" t="s">
        <v>37</v>
      </c>
      <c r="B61" s="2">
        <v>2043</v>
      </c>
      <c r="C61" s="5">
        <f t="shared" si="2"/>
        <v>1098233429.0136156</v>
      </c>
      <c r="D61" s="5">
        <f t="shared" si="2"/>
        <v>764053844.99006677</v>
      </c>
      <c r="E61" s="5">
        <f t="shared" si="2"/>
        <v>3812040272.7521114</v>
      </c>
      <c r="F61" s="5">
        <f t="shared" si="2"/>
        <v>388511066.6881839</v>
      </c>
      <c r="G61" s="5">
        <f t="shared" si="2"/>
        <v>868586633.49860346</v>
      </c>
      <c r="H61" s="5">
        <f t="shared" si="2"/>
        <v>1662597262.9094791</v>
      </c>
      <c r="I61" s="5">
        <f t="shared" si="2"/>
        <v>421196061.37280226</v>
      </c>
      <c r="J61" s="5">
        <f t="shared" si="2"/>
        <v>450189043.4579004</v>
      </c>
      <c r="K61" s="5">
        <f t="shared" si="2"/>
        <v>652690082.58036172</v>
      </c>
      <c r="L61" s="5">
        <f t="shared" si="2"/>
        <v>1909714710.3609695</v>
      </c>
      <c r="M61" s="5">
        <f t="shared" si="2"/>
        <v>202708751.27422169</v>
      </c>
      <c r="N61" s="5">
        <f t="shared" si="2"/>
        <v>514700812.2817868</v>
      </c>
      <c r="O61" s="5">
        <f t="shared" si="2"/>
        <v>736802711.44679725</v>
      </c>
      <c r="P61" s="5">
        <f t="shared" si="2"/>
        <v>480648399.42593217</v>
      </c>
      <c r="Q61" s="5">
        <f t="shared" si="2"/>
        <v>444246461.76920438</v>
      </c>
      <c r="R61" s="5">
        <f t="shared" si="2"/>
        <v>2675329681.566433</v>
      </c>
      <c r="S61" s="5">
        <f t="shared" si="2"/>
        <v>17059761099.665754</v>
      </c>
    </row>
    <row r="62" spans="1:19" x14ac:dyDescent="0.2">
      <c r="A62" s="10" t="s">
        <v>37</v>
      </c>
      <c r="B62" s="2">
        <v>2044</v>
      </c>
      <c r="C62" s="5">
        <f t="shared" si="2"/>
        <v>1104386085.7263892</v>
      </c>
      <c r="D62" s="5">
        <f t="shared" si="2"/>
        <v>766709748.26442266</v>
      </c>
      <c r="E62" s="5">
        <f t="shared" si="2"/>
        <v>3834807261.5078855</v>
      </c>
      <c r="F62" s="5">
        <f t="shared" si="2"/>
        <v>391371491.92818481</v>
      </c>
      <c r="G62" s="5">
        <f t="shared" si="2"/>
        <v>874385947.71885765</v>
      </c>
      <c r="H62" s="5">
        <f t="shared" si="2"/>
        <v>1670970859.915597</v>
      </c>
      <c r="I62" s="5">
        <f t="shared" si="2"/>
        <v>423335185.91763717</v>
      </c>
      <c r="J62" s="5">
        <f t="shared" si="2"/>
        <v>452135476.21234149</v>
      </c>
      <c r="K62" s="5">
        <f t="shared" si="2"/>
        <v>657117375.37425208</v>
      </c>
      <c r="L62" s="5">
        <f t="shared" si="2"/>
        <v>1917643096.6207976</v>
      </c>
      <c r="M62" s="5">
        <f t="shared" si="2"/>
        <v>203934734.57355103</v>
      </c>
      <c r="N62" s="5">
        <f t="shared" si="2"/>
        <v>516405714.61209977</v>
      </c>
      <c r="O62" s="5">
        <f t="shared" si="2"/>
        <v>740153482.71218693</v>
      </c>
      <c r="P62" s="5">
        <f t="shared" si="2"/>
        <v>483818990.20925003</v>
      </c>
      <c r="Q62" s="5">
        <f t="shared" si="2"/>
        <v>446409905.28640932</v>
      </c>
      <c r="R62" s="5">
        <f t="shared" si="2"/>
        <v>2687027970.5353718</v>
      </c>
      <c r="S62" s="5">
        <f t="shared" si="2"/>
        <v>17146903480.018414</v>
      </c>
    </row>
    <row r="63" spans="1:19" x14ac:dyDescent="0.2">
      <c r="A63" s="10" t="s">
        <v>37</v>
      </c>
      <c r="B63" s="2">
        <v>2045</v>
      </c>
      <c r="C63" s="5">
        <f t="shared" si="2"/>
        <v>1110573211.5999305</v>
      </c>
      <c r="D63" s="5">
        <f t="shared" si="2"/>
        <v>769374883.63969529</v>
      </c>
      <c r="E63" s="5">
        <f t="shared" si="2"/>
        <v>3857710223.5850091</v>
      </c>
      <c r="F63" s="5">
        <f t="shared" si="2"/>
        <v>394252977.14113158</v>
      </c>
      <c r="G63" s="5">
        <f t="shared" si="2"/>
        <v>880223982.36621511</v>
      </c>
      <c r="H63" s="5">
        <f t="shared" si="2"/>
        <v>1679386630.1697919</v>
      </c>
      <c r="I63" s="5">
        <f t="shared" si="2"/>
        <v>425485174.41453135</v>
      </c>
      <c r="J63" s="5">
        <f t="shared" si="2"/>
        <v>454090324.54357773</v>
      </c>
      <c r="K63" s="5">
        <f t="shared" si="2"/>
        <v>661574699.14609957</v>
      </c>
      <c r="L63" s="5">
        <f t="shared" si="2"/>
        <v>1925604398.429919</v>
      </c>
      <c r="M63" s="5">
        <f t="shared" si="2"/>
        <v>205168132.62454149</v>
      </c>
      <c r="N63" s="5">
        <f t="shared" si="2"/>
        <v>518116264.28527009</v>
      </c>
      <c r="O63" s="5">
        <f t="shared" si="2"/>
        <v>743519492.34179342</v>
      </c>
      <c r="P63" s="5">
        <f t="shared" si="2"/>
        <v>487010495.75256139</v>
      </c>
      <c r="Q63" s="5">
        <f t="shared" si="2"/>
        <v>448583884.59456575</v>
      </c>
      <c r="R63" s="5">
        <f t="shared" si="2"/>
        <v>2698777412.0653367</v>
      </c>
      <c r="S63" s="5">
        <f t="shared" si="2"/>
        <v>17234490989.374298</v>
      </c>
    </row>
    <row r="64" spans="1:19" x14ac:dyDescent="0.2">
      <c r="A64" s="10" t="s">
        <v>37</v>
      </c>
      <c r="B64" s="2">
        <v>2046</v>
      </c>
      <c r="C64" s="5">
        <f t="shared" si="2"/>
        <v>1116794999.741559</v>
      </c>
      <c r="D64" s="5">
        <f t="shared" si="2"/>
        <v>772049283.20729697</v>
      </c>
      <c r="E64" s="5">
        <f t="shared" si="2"/>
        <v>3880749971.0690999</v>
      </c>
      <c r="F64" s="5">
        <f t="shared" si="2"/>
        <v>397155677.38175327</v>
      </c>
      <c r="G64" s="5">
        <f t="shared" si="2"/>
        <v>886100995.96632516</v>
      </c>
      <c r="H64" s="5">
        <f t="shared" si="2"/>
        <v>1687844786.075748</v>
      </c>
      <c r="I64" s="5">
        <f t="shared" si="2"/>
        <v>427646082.03813779</v>
      </c>
      <c r="J64" s="5">
        <f t="shared" si="2"/>
        <v>456053624.83711112</v>
      </c>
      <c r="K64" s="5">
        <f t="shared" si="2"/>
        <v>666062257.60044312</v>
      </c>
      <c r="L64" s="5">
        <f t="shared" si="2"/>
        <v>1933598752.4407809</v>
      </c>
      <c r="M64" s="5">
        <f t="shared" si="2"/>
        <v>206408990.27163935</v>
      </c>
      <c r="N64" s="5">
        <f t="shared" si="2"/>
        <v>519832480.00763696</v>
      </c>
      <c r="O64" s="5">
        <f t="shared" si="2"/>
        <v>746900809.63540637</v>
      </c>
      <c r="P64" s="5">
        <f t="shared" si="2"/>
        <v>490223054.01980281</v>
      </c>
      <c r="Q64" s="5">
        <f t="shared" si="2"/>
        <v>450768451.00210398</v>
      </c>
      <c r="R64" s="5">
        <f t="shared" si="2"/>
        <v>2710578229.8287387</v>
      </c>
      <c r="S64" s="5">
        <f t="shared" si="2"/>
        <v>17322525901.481594</v>
      </c>
    </row>
    <row r="65" spans="1:19" x14ac:dyDescent="0.2">
      <c r="A65" s="10" t="s">
        <v>37</v>
      </c>
      <c r="B65" s="2">
        <v>2047</v>
      </c>
      <c r="C65" s="5">
        <f t="shared" si="2"/>
        <v>1123051644.3404431</v>
      </c>
      <c r="D65" s="5">
        <f t="shared" si="2"/>
        <v>774732979.17019212</v>
      </c>
      <c r="E65" s="5">
        <f t="shared" si="2"/>
        <v>3903927320.8958669</v>
      </c>
      <c r="F65" s="5">
        <f t="shared" si="2"/>
        <v>400079748.84637433</v>
      </c>
      <c r="G65" s="5">
        <f t="shared" si="2"/>
        <v>892017248.77094209</v>
      </c>
      <c r="H65" s="5">
        <f t="shared" si="2"/>
        <v>1696345541.1069109</v>
      </c>
      <c r="I65" s="5">
        <f t="shared" si="2"/>
        <v>429817964.2433244</v>
      </c>
      <c r="J65" s="5">
        <f t="shared" si="2"/>
        <v>458025413.63575953</v>
      </c>
      <c r="K65" s="5">
        <f t="shared" si="2"/>
        <v>670580255.82357943</v>
      </c>
      <c r="L65" s="5">
        <f t="shared" si="2"/>
        <v>1941626295.873158</v>
      </c>
      <c r="M65" s="5">
        <f t="shared" si="2"/>
        <v>207657352.63051024</v>
      </c>
      <c r="N65" s="5">
        <f t="shared" si="2"/>
        <v>521554380.54750282</v>
      </c>
      <c r="O65" s="5">
        <f t="shared" si="2"/>
        <v>750297504.20797145</v>
      </c>
      <c r="P65" s="5">
        <f t="shared" si="2"/>
        <v>493456803.88498807</v>
      </c>
      <c r="Q65" s="5">
        <f t="shared" si="2"/>
        <v>452963656.06732219</v>
      </c>
      <c r="R65" s="5">
        <f t="shared" si="2"/>
        <v>2722430648.4760303</v>
      </c>
      <c r="S65" s="5">
        <f t="shared" si="2"/>
        <v>17411010501.702946</v>
      </c>
    </row>
    <row r="66" spans="1:19" x14ac:dyDescent="0.2">
      <c r="A66" s="10" t="s">
        <v>37</v>
      </c>
      <c r="B66" s="2">
        <v>2048</v>
      </c>
      <c r="C66" s="5">
        <f t="shared" ref="C66:S68" si="3">C65*C$82</f>
        <v>1129343340.6736615</v>
      </c>
      <c r="D66" s="5">
        <f t="shared" si="3"/>
        <v>777426003.84328485</v>
      </c>
      <c r="E66" s="5">
        <f t="shared" si="3"/>
        <v>3927243094.8800769</v>
      </c>
      <c r="F66" s="5">
        <f t="shared" si="3"/>
        <v>403025348.88131976</v>
      </c>
      <c r="G66" s="5">
        <f t="shared" si="3"/>
        <v>897973002.76944947</v>
      </c>
      <c r="H66" s="5">
        <f t="shared" si="3"/>
        <v>1704889109.8118761</v>
      </c>
      <c r="I66" s="5">
        <f t="shared" si="3"/>
        <v>432000876.76659721</v>
      </c>
      <c r="J66" s="5">
        <f t="shared" si="3"/>
        <v>460005727.64033711</v>
      </c>
      <c r="K66" s="5">
        <f t="shared" si="3"/>
        <v>675128900.29293573</v>
      </c>
      <c r="L66" s="5">
        <f t="shared" si="3"/>
        <v>1949687166.5165076</v>
      </c>
      <c r="M66" s="5">
        <f t="shared" si="3"/>
        <v>208913265.08967957</v>
      </c>
      <c r="N66" s="5">
        <f t="shared" si="3"/>
        <v>523281984.73533839</v>
      </c>
      <c r="O66" s="5">
        <f t="shared" si="3"/>
        <v>753709645.99102354</v>
      </c>
      <c r="P66" s="5">
        <f t="shared" si="3"/>
        <v>496711885.13821155</v>
      </c>
      <c r="Q66" s="5">
        <f t="shared" si="3"/>
        <v>455169551.59960312</v>
      </c>
      <c r="R66" s="5">
        <f t="shared" si="3"/>
        <v>2734334893.6399837</v>
      </c>
      <c r="S66" s="5">
        <f t="shared" si="3"/>
        <v>17499947087.07478</v>
      </c>
    </row>
    <row r="67" spans="1:19" x14ac:dyDescent="0.2">
      <c r="A67" s="10" t="s">
        <v>37</v>
      </c>
      <c r="B67" s="2">
        <v>2049</v>
      </c>
      <c r="C67" s="5">
        <f t="shared" si="3"/>
        <v>1135670285.1122975</v>
      </c>
      <c r="D67" s="5">
        <f t="shared" si="3"/>
        <v>780128389.653808</v>
      </c>
      <c r="E67" s="5">
        <f t="shared" si="3"/>
        <v>3950698119.7446947</v>
      </c>
      <c r="F67" s="5">
        <f t="shared" si="3"/>
        <v>405992635.99138176</v>
      </c>
      <c r="G67" s="5">
        <f t="shared" si="3"/>
        <v>903968521.70046186</v>
      </c>
      <c r="H67" s="5">
        <f t="shared" si="3"/>
        <v>1713475707.8198032</v>
      </c>
      <c r="I67" s="5">
        <f t="shared" si="3"/>
        <v>434194875.62753075</v>
      </c>
      <c r="J67" s="5">
        <f t="shared" si="3"/>
        <v>461994603.71033722</v>
      </c>
      <c r="K67" s="5">
        <f t="shared" si="3"/>
        <v>679708398.88650596</v>
      </c>
      <c r="L67" s="5">
        <f t="shared" si="3"/>
        <v>1957781502.7323349</v>
      </c>
      <c r="M67" s="5">
        <f t="shared" si="3"/>
        <v>210176773.31218264</v>
      </c>
      <c r="N67" s="5">
        <f t="shared" si="3"/>
        <v>525015311.46398878</v>
      </c>
      <c r="O67" s="5">
        <f t="shared" si="3"/>
        <v>757137305.23412621</v>
      </c>
      <c r="P67" s="5">
        <f t="shared" si="3"/>
        <v>499988438.49169117</v>
      </c>
      <c r="Q67" s="5">
        <f t="shared" si="3"/>
        <v>457386189.66063702</v>
      </c>
      <c r="R67" s="5">
        <f t="shared" si="3"/>
        <v>2746291191.9399838</v>
      </c>
      <c r="S67" s="5">
        <f t="shared" si="3"/>
        <v>17589337966.36694</v>
      </c>
    </row>
    <row r="68" spans="1:19" x14ac:dyDescent="0.2">
      <c r="A68" s="10" t="s">
        <v>37</v>
      </c>
      <c r="B68" s="2">
        <v>2050</v>
      </c>
      <c r="C68" s="5">
        <f t="shared" si="3"/>
        <v>1142032675.1275692</v>
      </c>
      <c r="D68" s="5">
        <f t="shared" si="3"/>
        <v>782840169.14171374</v>
      </c>
      <c r="E68" s="5">
        <f t="shared" si="3"/>
        <v>3974293227.1501966</v>
      </c>
      <c r="F68" s="5">
        <f t="shared" si="3"/>
        <v>408981769.84834933</v>
      </c>
      <c r="G68" s="5">
        <f t="shared" si="3"/>
        <v>910004071.06350422</v>
      </c>
      <c r="H68" s="5">
        <f t="shared" si="3"/>
        <v>1722105551.8458588</v>
      </c>
      <c r="I68" s="5">
        <f t="shared" si="3"/>
        <v>436400017.13020569</v>
      </c>
      <c r="J68" s="5">
        <f t="shared" si="3"/>
        <v>463992078.86461854</v>
      </c>
      <c r="K68" s="5">
        <f t="shared" si="3"/>
        <v>684318960.89235115</v>
      </c>
      <c r="L68" s="5">
        <f t="shared" si="3"/>
        <v>1965909443.4565673</v>
      </c>
      <c r="M68" s="5">
        <f t="shared" si="3"/>
        <v>211447923.23722503</v>
      </c>
      <c r="N68" s="5">
        <f t="shared" si="3"/>
        <v>526754379.68887997</v>
      </c>
      <c r="O68" s="5">
        <f t="shared" si="3"/>
        <v>760580552.50631857</v>
      </c>
      <c r="P68" s="5">
        <f t="shared" si="3"/>
        <v>503286605.58585107</v>
      </c>
      <c r="Q68" s="5">
        <f t="shared" si="3"/>
        <v>459613622.56565017</v>
      </c>
      <c r="R68" s="5">
        <f t="shared" si="3"/>
        <v>2758299770.9863443</v>
      </c>
      <c r="S68" s="5">
        <f t="shared" si="3"/>
        <v>17679185460.142609</v>
      </c>
    </row>
    <row r="69" spans="1:19" x14ac:dyDescent="0.2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x14ac:dyDescent="0.2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x14ac:dyDescent="0.2">
      <c r="C71" s="4" t="s">
        <v>38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customFormat="1" ht="15" x14ac:dyDescent="0.25">
      <c r="C72" t="s">
        <v>39</v>
      </c>
    </row>
    <row r="73" spans="1:19" customFormat="1" ht="15" x14ac:dyDescent="0.25">
      <c r="C73" s="11" t="s">
        <v>0</v>
      </c>
      <c r="D73" s="11" t="s">
        <v>1</v>
      </c>
      <c r="E73" s="11" t="s">
        <v>2</v>
      </c>
      <c r="F73" s="11" t="s">
        <v>3</v>
      </c>
      <c r="G73" s="11" t="s">
        <v>4</v>
      </c>
      <c r="H73" s="11" t="s">
        <v>5</v>
      </c>
      <c r="I73" s="11" t="s">
        <v>6</v>
      </c>
      <c r="J73" s="11" t="s">
        <v>7</v>
      </c>
      <c r="K73" s="11" t="s">
        <v>8</v>
      </c>
      <c r="L73" s="11" t="s">
        <v>9</v>
      </c>
      <c r="M73" s="11" t="s">
        <v>10</v>
      </c>
      <c r="N73" s="11" t="s">
        <v>11</v>
      </c>
      <c r="O73" s="11" t="s">
        <v>12</v>
      </c>
      <c r="P73" s="11" t="s">
        <v>13</v>
      </c>
      <c r="Q73" s="11" t="s">
        <v>14</v>
      </c>
      <c r="R73" s="11" t="s">
        <v>15</v>
      </c>
      <c r="S73" s="12" t="s">
        <v>40</v>
      </c>
    </row>
    <row r="74" spans="1:19" ht="15" x14ac:dyDescent="0.25">
      <c r="C74" s="13">
        <v>5.6023214648453536E-3</v>
      </c>
      <c r="D74" s="13">
        <v>3.4760682009139215E-3</v>
      </c>
      <c r="E74" s="13">
        <v>5.9723893576121879E-3</v>
      </c>
      <c r="F74" s="13">
        <v>7.3625322037395025E-3</v>
      </c>
      <c r="G74" s="13">
        <v>6.6767251493324411E-3</v>
      </c>
      <c r="H74" s="13">
        <v>5.0364554260508452E-3</v>
      </c>
      <c r="I74" s="13">
        <v>5.0786907595072282E-3</v>
      </c>
      <c r="J74" s="13">
        <v>4.3235897957235149E-3</v>
      </c>
      <c r="K74" s="13">
        <v>6.7831470280463064E-3</v>
      </c>
      <c r="L74" s="13">
        <v>4.1516076808821778E-3</v>
      </c>
      <c r="M74" s="13">
        <v>6.0480038065592245E-3</v>
      </c>
      <c r="N74" s="13">
        <v>3.3124142990074452E-3</v>
      </c>
      <c r="O74" s="13">
        <v>4.5477184235791128E-3</v>
      </c>
      <c r="P74" s="13">
        <v>6.596486718991823E-3</v>
      </c>
      <c r="Q74" s="13">
        <v>4.8699172720230834E-3</v>
      </c>
      <c r="R74" s="13">
        <v>4.3726532283262587E-3</v>
      </c>
      <c r="S74" s="13">
        <v>5.1080656899917731E-3</v>
      </c>
    </row>
    <row r="75" spans="1:19" ht="15" x14ac:dyDescent="0.25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x14ac:dyDescent="0.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x14ac:dyDescent="0.2">
      <c r="A81" s="1" t="s">
        <v>35</v>
      </c>
      <c r="B81" s="2">
        <v>2016</v>
      </c>
      <c r="C81" s="1">
        <v>974192376</v>
      </c>
      <c r="D81" s="4">
        <v>705363643</v>
      </c>
      <c r="E81" s="4">
        <v>3203913516</v>
      </c>
      <c r="F81" s="4">
        <v>328521471</v>
      </c>
      <c r="G81" s="4">
        <v>741525844</v>
      </c>
      <c r="H81" s="4">
        <v>1514981066</v>
      </c>
      <c r="I81" s="4">
        <v>372334888</v>
      </c>
      <c r="J81" s="4">
        <v>403588328</v>
      </c>
      <c r="K81" s="4">
        <v>567817309</v>
      </c>
      <c r="L81" s="4">
        <v>1722552129</v>
      </c>
      <c r="M81" s="4">
        <v>169613102</v>
      </c>
      <c r="N81" s="4">
        <v>478882945</v>
      </c>
      <c r="O81" s="4">
        <v>646516495</v>
      </c>
      <c r="P81" s="4">
        <v>412519716</v>
      </c>
      <c r="Q81" s="4">
        <v>385520160</v>
      </c>
      <c r="R81" s="4">
        <v>2357104419</v>
      </c>
      <c r="S81" s="4">
        <v>14984947407</v>
      </c>
    </row>
    <row r="82" spans="1:19" x14ac:dyDescent="0.2">
      <c r="B82" s="2" t="s">
        <v>41</v>
      </c>
      <c r="C82" s="14">
        <f>1+C74</f>
        <v>1.0056023214648453</v>
      </c>
      <c r="D82" s="14">
        <f t="shared" ref="D82:S82" si="4">1+D74</f>
        <v>1.0034760682009138</v>
      </c>
      <c r="E82" s="14">
        <f t="shared" si="4"/>
        <v>1.0059723893576122</v>
      </c>
      <c r="F82" s="14">
        <f t="shared" si="4"/>
        <v>1.0073625322037394</v>
      </c>
      <c r="G82" s="14">
        <f t="shared" si="4"/>
        <v>1.0066767251493325</v>
      </c>
      <c r="H82" s="14">
        <f t="shared" si="4"/>
        <v>1.0050364554260509</v>
      </c>
      <c r="I82" s="14">
        <f t="shared" si="4"/>
        <v>1.0050786907595073</v>
      </c>
      <c r="J82" s="14">
        <f t="shared" si="4"/>
        <v>1.0043235897957234</v>
      </c>
      <c r="K82" s="14">
        <f t="shared" si="4"/>
        <v>1.0067831470280464</v>
      </c>
      <c r="L82" s="14">
        <f t="shared" si="4"/>
        <v>1.0041516076808821</v>
      </c>
      <c r="M82" s="14">
        <f t="shared" si="4"/>
        <v>1.0060480038065591</v>
      </c>
      <c r="N82" s="14">
        <f t="shared" si="4"/>
        <v>1.0033124142990075</v>
      </c>
      <c r="O82" s="14">
        <f t="shared" si="4"/>
        <v>1.0045477184235792</v>
      </c>
      <c r="P82" s="14">
        <f t="shared" si="4"/>
        <v>1.0065964867189918</v>
      </c>
      <c r="Q82" s="14">
        <f t="shared" si="4"/>
        <v>1.004869917272023</v>
      </c>
      <c r="R82" s="14">
        <f t="shared" si="4"/>
        <v>1.0043726532283264</v>
      </c>
      <c r="S82" s="14">
        <f t="shared" si="4"/>
        <v>1.0051080656899918</v>
      </c>
    </row>
    <row r="83" spans="1:19" x14ac:dyDescent="0.2">
      <c r="B83" s="2">
        <v>2017</v>
      </c>
      <c r="C83" s="1">
        <f>C81*C82</f>
        <v>979650114.85895348</v>
      </c>
      <c r="D83" s="1">
        <f t="shared" ref="D83:S83" si="5">D81*D82</f>
        <v>707815535.12951303</v>
      </c>
      <c r="E83" s="1">
        <f t="shared" si="5"/>
        <v>3223048534.9856682</v>
      </c>
      <c r="F83" s="1">
        <f t="shared" si="5"/>
        <v>330940220.90985733</v>
      </c>
      <c r="G83" s="1">
        <f t="shared" si="5"/>
        <v>746476808.25151479</v>
      </c>
      <c r="H83" s="1">
        <f t="shared" si="5"/>
        <v>1522611200.6102202</v>
      </c>
      <c r="I83" s="1">
        <f t="shared" si="5"/>
        <v>374225861.75512779</v>
      </c>
      <c r="J83" s="1">
        <f t="shared" si="5"/>
        <v>405333278.37661391</v>
      </c>
      <c r="K83" s="1">
        <f t="shared" si="5"/>
        <v>571668897.29201663</v>
      </c>
      <c r="L83" s="1">
        <f t="shared" si="5"/>
        <v>1729703489.6494761</v>
      </c>
      <c r="M83" s="1">
        <f t="shared" si="5"/>
        <v>170638922.68653831</v>
      </c>
      <c r="N83" s="1">
        <f t="shared" si="5"/>
        <v>480469203.71456885</v>
      </c>
      <c r="O83" s="1">
        <f t="shared" si="5"/>
        <v>649456669.97545934</v>
      </c>
      <c r="P83" s="1">
        <f t="shared" si="5"/>
        <v>415240896.82791626</v>
      </c>
      <c r="Q83" s="1">
        <f t="shared" si="5"/>
        <v>387397611.28589708</v>
      </c>
      <c r="R83" s="1">
        <f t="shared" si="5"/>
        <v>2367411219.2472425</v>
      </c>
      <c r="S83" s="1">
        <f t="shared" si="5"/>
        <v>15061491502.716028</v>
      </c>
    </row>
    <row r="84" spans="1:19" x14ac:dyDescent="0.2">
      <c r="B84" s="2" t="s">
        <v>41</v>
      </c>
      <c r="C84" s="14">
        <v>1.0056023214648453</v>
      </c>
      <c r="D84" s="14">
        <v>1.0034760682009138</v>
      </c>
      <c r="E84" s="14">
        <v>1.0059723893576122</v>
      </c>
      <c r="F84" s="14">
        <v>1.0073625322037394</v>
      </c>
      <c r="G84" s="14">
        <v>1.0066767251493325</v>
      </c>
      <c r="H84" s="14">
        <v>1.0050364554260509</v>
      </c>
      <c r="I84" s="14">
        <v>1.0050786907595073</v>
      </c>
      <c r="J84" s="14">
        <v>1.0043235897957234</v>
      </c>
      <c r="K84" s="14">
        <v>1.0067831470280464</v>
      </c>
      <c r="L84" s="14">
        <v>1.0041516076808821</v>
      </c>
      <c r="M84" s="14">
        <v>1.0060480038065591</v>
      </c>
      <c r="N84" s="14">
        <v>1.0033124142990075</v>
      </c>
      <c r="O84" s="14">
        <v>1.0045477184235792</v>
      </c>
      <c r="P84" s="14">
        <v>1.0065964867189918</v>
      </c>
      <c r="Q84" s="14">
        <v>1.004869917272023</v>
      </c>
      <c r="R84" s="14">
        <v>1.0043726532283264</v>
      </c>
      <c r="S84" s="14">
        <v>1.0051080656899918</v>
      </c>
    </row>
    <row r="85" spans="1:19" x14ac:dyDescent="0.2">
      <c r="B85" s="2">
        <v>2018</v>
      </c>
      <c r="C85" s="1">
        <f>C83*C84</f>
        <v>985138429.72546589</v>
      </c>
      <c r="D85" s="1">
        <f t="shared" ref="D85:S85" si="6">D83*D84</f>
        <v>710275950.20328951</v>
      </c>
      <c r="E85" s="1">
        <f t="shared" si="6"/>
        <v>3242297835.7550845</v>
      </c>
      <c r="F85" s="1">
        <f t="shared" si="6"/>
        <v>333376778.94381881</v>
      </c>
      <c r="G85" s="1">
        <f t="shared" si="6"/>
        <v>751460828.73056114</v>
      </c>
      <c r="H85" s="1">
        <f t="shared" si="6"/>
        <v>1530279764.0532994</v>
      </c>
      <c r="I85" s="1">
        <f t="shared" si="6"/>
        <v>376126439.18119222</v>
      </c>
      <c r="J85" s="1">
        <f t="shared" si="6"/>
        <v>407085773.20287019</v>
      </c>
      <c r="K85" s="1">
        <f t="shared" si="6"/>
        <v>575546611.47370958</v>
      </c>
      <c r="L85" s="1">
        <f t="shared" si="6"/>
        <v>1736884539.9427533</v>
      </c>
      <c r="M85" s="1">
        <f t="shared" si="6"/>
        <v>171670947.54049364</v>
      </c>
      <c r="N85" s="1">
        <f t="shared" si="6"/>
        <v>482060716.77518576</v>
      </c>
      <c r="O85" s="1">
        <f t="shared" si="6"/>
        <v>652410216.03882313</v>
      </c>
      <c r="P85" s="1">
        <f t="shared" si="6"/>
        <v>417980027.88902384</v>
      </c>
      <c r="Q85" s="1">
        <f t="shared" si="6"/>
        <v>389284205.60423875</v>
      </c>
      <c r="R85" s="1">
        <f t="shared" si="6"/>
        <v>2377763087.5578599</v>
      </c>
      <c r="S85" s="1">
        <f t="shared" si="6"/>
        <v>15138426590.701155</v>
      </c>
    </row>
    <row r="86" spans="1:19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x14ac:dyDescent="0.2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x14ac:dyDescent="0.2">
      <c r="A88" s="1" t="s">
        <v>37</v>
      </c>
      <c r="B88" s="2">
        <v>2018</v>
      </c>
      <c r="C88" s="4">
        <v>985138429.72546589</v>
      </c>
      <c r="D88" s="4">
        <v>710275950.20328951</v>
      </c>
      <c r="E88" s="4">
        <v>3242297835.7550845</v>
      </c>
      <c r="F88" s="4">
        <v>333376778.94381881</v>
      </c>
      <c r="G88" s="4">
        <v>751460828.73056114</v>
      </c>
      <c r="H88" s="4">
        <v>1530279764.0532994</v>
      </c>
      <c r="I88" s="4">
        <v>376126439.18119222</v>
      </c>
      <c r="J88" s="4">
        <v>407085773.20287019</v>
      </c>
      <c r="K88" s="4">
        <v>575546611.47370958</v>
      </c>
      <c r="L88" s="4">
        <v>1736884539.9427533</v>
      </c>
      <c r="M88" s="4">
        <v>171670947.54049364</v>
      </c>
      <c r="N88" s="4">
        <v>482060716.77518576</v>
      </c>
      <c r="O88" s="4">
        <v>652410216.03882313</v>
      </c>
      <c r="P88" s="4">
        <v>417980027.88902384</v>
      </c>
      <c r="Q88" s="4">
        <v>389284205.60423875</v>
      </c>
      <c r="R88" s="4">
        <v>2377763087.5578599</v>
      </c>
      <c r="S88" s="4">
        <v>15139642152.61767</v>
      </c>
    </row>
    <row r="89" spans="1:19" x14ac:dyDescent="0.2">
      <c r="C89" s="4">
        <f>C85-C88</f>
        <v>0</v>
      </c>
      <c r="D89" s="4">
        <f t="shared" ref="D89:S89" si="7">D85-D88</f>
        <v>0</v>
      </c>
      <c r="E89" s="4">
        <f t="shared" si="7"/>
        <v>0</v>
      </c>
      <c r="F89" s="4">
        <f t="shared" si="7"/>
        <v>0</v>
      </c>
      <c r="G89" s="4">
        <f t="shared" si="7"/>
        <v>0</v>
      </c>
      <c r="H89" s="4">
        <f t="shared" si="7"/>
        <v>0</v>
      </c>
      <c r="I89" s="4">
        <f t="shared" si="7"/>
        <v>0</v>
      </c>
      <c r="J89" s="4">
        <f t="shared" si="7"/>
        <v>0</v>
      </c>
      <c r="K89" s="4">
        <f t="shared" si="7"/>
        <v>0</v>
      </c>
      <c r="L89" s="4">
        <f t="shared" si="7"/>
        <v>0</v>
      </c>
      <c r="M89" s="4">
        <f t="shared" si="7"/>
        <v>0</v>
      </c>
      <c r="N89" s="4">
        <f t="shared" si="7"/>
        <v>0</v>
      </c>
      <c r="O89" s="4">
        <f t="shared" si="7"/>
        <v>0</v>
      </c>
      <c r="P89" s="4">
        <f t="shared" si="7"/>
        <v>0</v>
      </c>
      <c r="Q89" s="4">
        <f t="shared" si="7"/>
        <v>0</v>
      </c>
      <c r="R89" s="4">
        <f t="shared" si="7"/>
        <v>0</v>
      </c>
      <c r="S89" s="4">
        <f t="shared" si="7"/>
        <v>-1215561.9165153503</v>
      </c>
    </row>
    <row r="90" spans="1:19" x14ac:dyDescent="0.2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x14ac:dyDescent="0.2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x14ac:dyDescent="0.2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x14ac:dyDescent="0.2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x14ac:dyDescent="0.2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</sheetData>
  <sheetProtection algorithmName="SHA-512" hashValue="wgyTT0zFi2g4UBfwVARHe6NqW3JaDjGWiaIMZ7sQiulxsoqwH01bVKorTMxIhbqYAsTUQk3focxDdAHQw3isKA==" saltValue="mQOaDEG1Tge1VYvRx8cLWA==" spinCount="100000" sheet="1" objects="1" scenarios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E58E-B3B6-44C5-9080-4268D52F2D3E}">
  <dimension ref="A1:Q46"/>
  <sheetViews>
    <sheetView workbookViewId="0">
      <selection activeCell="D24" sqref="D24"/>
    </sheetView>
  </sheetViews>
  <sheetFormatPr defaultColWidth="9.140625" defaultRowHeight="12.75" x14ac:dyDescent="0.2"/>
  <cols>
    <col min="1" max="1" width="9.5703125" style="51" customWidth="1"/>
    <col min="2" max="2" width="32" style="73" customWidth="1"/>
    <col min="3" max="3" width="14.5703125" style="79" customWidth="1"/>
    <col min="4" max="4" width="14.5703125" style="85" customWidth="1"/>
    <col min="5" max="9" width="14.5703125" style="51" customWidth="1"/>
    <col min="10" max="10" width="14.5703125" style="81" customWidth="1"/>
    <col min="11" max="11" width="14.5703125" style="51" customWidth="1"/>
    <col min="12" max="17" width="14.5703125" style="51" bestFit="1" customWidth="1"/>
    <col min="18" max="16384" width="9.140625" style="51"/>
  </cols>
  <sheetData>
    <row r="1" spans="1:17" ht="15.75" x14ac:dyDescent="0.25">
      <c r="A1" s="100" t="s">
        <v>60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2"/>
    </row>
    <row r="2" spans="1:17" s="57" customFormat="1" x14ac:dyDescent="0.2">
      <c r="A2" s="52" t="s">
        <v>24</v>
      </c>
      <c r="B2" s="52" t="s">
        <v>61</v>
      </c>
      <c r="C2" s="53" t="s">
        <v>62</v>
      </c>
      <c r="D2" s="54">
        <v>2011</v>
      </c>
      <c r="E2" s="55">
        <v>2012</v>
      </c>
      <c r="F2" s="55">
        <v>2013</v>
      </c>
      <c r="G2" s="56">
        <v>2014</v>
      </c>
      <c r="H2" s="55">
        <v>2015</v>
      </c>
      <c r="I2" s="55">
        <v>2016</v>
      </c>
      <c r="J2" s="53" t="s">
        <v>63</v>
      </c>
      <c r="K2" s="56">
        <v>2018</v>
      </c>
      <c r="L2" s="56">
        <v>2019</v>
      </c>
      <c r="M2" s="56">
        <v>2020</v>
      </c>
      <c r="N2" s="56">
        <v>2021</v>
      </c>
      <c r="O2" s="86">
        <v>2022</v>
      </c>
      <c r="P2" s="86">
        <v>2023</v>
      </c>
      <c r="Q2" s="86">
        <v>2024</v>
      </c>
    </row>
    <row r="3" spans="1:17" x14ac:dyDescent="0.2">
      <c r="A3" s="58">
        <v>10</v>
      </c>
      <c r="B3" s="58" t="s">
        <v>19</v>
      </c>
      <c r="C3" s="59">
        <v>154603762.93976253</v>
      </c>
      <c r="D3" s="60">
        <v>151955709.18416807</v>
      </c>
      <c r="E3" s="61">
        <v>152480396.86237878</v>
      </c>
      <c r="F3" s="61">
        <v>152734016.67310888</v>
      </c>
      <c r="G3" s="61">
        <v>152173448.32469672</v>
      </c>
      <c r="H3" s="61">
        <v>156949086.84238607</v>
      </c>
      <c r="I3" s="61">
        <v>158883454.01389262</v>
      </c>
      <c r="J3" s="62">
        <v>137400011</v>
      </c>
      <c r="K3" s="61">
        <v>138057839.21416682</v>
      </c>
      <c r="L3" s="61">
        <v>138851038.23109013</v>
      </c>
      <c r="M3" s="61">
        <v>121832860.87967277</v>
      </c>
      <c r="N3" s="61">
        <v>135676430.16443205</v>
      </c>
      <c r="O3" s="87">
        <v>136521104.44498482</v>
      </c>
      <c r="P3" s="87">
        <v>138813701.1657885</v>
      </c>
      <c r="Q3" s="87">
        <v>141102002.62332904</v>
      </c>
    </row>
    <row r="4" spans="1:17" x14ac:dyDescent="0.2">
      <c r="A4" s="58">
        <v>20</v>
      </c>
      <c r="B4" s="63" t="s">
        <v>64</v>
      </c>
      <c r="C4" s="59">
        <v>10019382258.091764</v>
      </c>
      <c r="D4" s="60">
        <v>9846984401.3572197</v>
      </c>
      <c r="E4" s="61">
        <v>9897650022.9418335</v>
      </c>
      <c r="F4" s="61">
        <v>9917252626.3267803</v>
      </c>
      <c r="G4" s="61">
        <v>9879442549.291935</v>
      </c>
      <c r="H4" s="61">
        <v>10215111611.800131</v>
      </c>
      <c r="I4" s="61">
        <v>10321637416.466595</v>
      </c>
      <c r="J4" s="62">
        <v>10531657393</v>
      </c>
      <c r="K4" s="61">
        <v>10585423776.035643</v>
      </c>
      <c r="L4" s="61">
        <v>10646768037.985407</v>
      </c>
      <c r="M4" s="61">
        <v>9305876173.8524513</v>
      </c>
      <c r="N4" s="61">
        <v>10404366392.772768</v>
      </c>
      <c r="O4" s="87">
        <v>10464169690.96423</v>
      </c>
      <c r="P4" s="87">
        <v>10632390353.954487</v>
      </c>
      <c r="Q4" s="87">
        <v>10797459131.943483</v>
      </c>
    </row>
    <row r="5" spans="1:17" x14ac:dyDescent="0.2">
      <c r="A5" s="58">
        <v>30</v>
      </c>
      <c r="B5" s="63" t="s">
        <v>65</v>
      </c>
      <c r="C5" s="59">
        <v>2971748229.387619</v>
      </c>
      <c r="D5" s="60">
        <v>2920059081.6370797</v>
      </c>
      <c r="E5" s="61">
        <v>2934261431.2175527</v>
      </c>
      <c r="F5" s="61">
        <v>2939963547.498857</v>
      </c>
      <c r="G5" s="61">
        <v>2929212124.8782187</v>
      </c>
      <c r="H5" s="61">
        <v>3027142752.5145612</v>
      </c>
      <c r="I5" s="61">
        <v>3059666881.8595257</v>
      </c>
      <c r="J5" s="62">
        <v>2915981476</v>
      </c>
      <c r="K5" s="61">
        <v>2926738873.6479421</v>
      </c>
      <c r="L5" s="61">
        <v>2944340279.7681842</v>
      </c>
      <c r="M5" s="61">
        <v>2584095557.9503703</v>
      </c>
      <c r="N5" s="61">
        <v>2883246924.7721066</v>
      </c>
      <c r="O5" s="87">
        <v>2896530760.4266663</v>
      </c>
      <c r="P5" s="87">
        <v>2944211914.0514202</v>
      </c>
      <c r="Q5" s="87">
        <v>2984897673.5098839</v>
      </c>
    </row>
    <row r="6" spans="1:17" x14ac:dyDescent="0.2">
      <c r="A6" s="58">
        <v>40</v>
      </c>
      <c r="B6" s="58" t="s">
        <v>66</v>
      </c>
      <c r="C6" s="59">
        <v>112169813.31903183</v>
      </c>
      <c r="D6" s="60">
        <v>110259663.16326477</v>
      </c>
      <c r="E6" s="61">
        <v>110641542.28219475</v>
      </c>
      <c r="F6" s="61">
        <v>110825215.38906637</v>
      </c>
      <c r="G6" s="61">
        <v>110409101.49793771</v>
      </c>
      <c r="H6" s="61">
        <v>113880746.2704283</v>
      </c>
      <c r="I6" s="61">
        <v>115288948.1636675</v>
      </c>
      <c r="J6" s="62">
        <v>105791087</v>
      </c>
      <c r="K6" s="61">
        <v>106255765.11568014</v>
      </c>
      <c r="L6" s="61">
        <v>106873435.40721202</v>
      </c>
      <c r="M6" s="61">
        <v>93689763.484678909</v>
      </c>
      <c r="N6" s="61">
        <v>104570606.68076436</v>
      </c>
      <c r="O6" s="87">
        <v>105105809.18343106</v>
      </c>
      <c r="P6" s="87">
        <v>106864556.00471437</v>
      </c>
      <c r="Q6" s="87">
        <v>108432564.10598402</v>
      </c>
    </row>
    <row r="7" spans="1:17" x14ac:dyDescent="0.2">
      <c r="A7" s="58">
        <v>50</v>
      </c>
      <c r="B7" s="58" t="s">
        <v>67</v>
      </c>
      <c r="C7" s="59">
        <v>601503304.10002434</v>
      </c>
      <c r="D7" s="60">
        <v>591091944.05234742</v>
      </c>
      <c r="E7" s="61">
        <v>593296578.16587698</v>
      </c>
      <c r="F7" s="61">
        <v>594331779.23329997</v>
      </c>
      <c r="G7" s="61">
        <v>592184230.06273985</v>
      </c>
      <c r="H7" s="61">
        <v>610963395.02273035</v>
      </c>
      <c r="I7" s="61">
        <v>618322812.76703596</v>
      </c>
      <c r="J7" s="62">
        <v>619618704</v>
      </c>
      <c r="K7" s="61">
        <v>621771956.90272856</v>
      </c>
      <c r="L7" s="61">
        <v>625367565.82938159</v>
      </c>
      <c r="M7" s="61">
        <v>549219349.35763383</v>
      </c>
      <c r="N7" s="61">
        <v>612840739.29571128</v>
      </c>
      <c r="O7" s="87">
        <v>615775528.0294081</v>
      </c>
      <c r="P7" s="87">
        <v>625640305.71307707</v>
      </c>
      <c r="Q7" s="87">
        <v>634192663.88387311</v>
      </c>
    </row>
    <row r="8" spans="1:17" ht="13.5" thickBot="1" x14ac:dyDescent="0.25">
      <c r="A8" s="64">
        <v>60</v>
      </c>
      <c r="B8" s="64" t="s">
        <v>23</v>
      </c>
      <c r="C8" s="65">
        <v>690045918.16179979</v>
      </c>
      <c r="D8" s="66">
        <v>677450009.25591946</v>
      </c>
      <c r="E8" s="67">
        <v>681588187.53016281</v>
      </c>
      <c r="F8" s="67">
        <v>683172707.87888765</v>
      </c>
      <c r="G8" s="67">
        <v>680945952.39447224</v>
      </c>
      <c r="H8" s="67">
        <v>704757752.94976258</v>
      </c>
      <c r="I8" s="67">
        <v>711147893.72928309</v>
      </c>
      <c r="J8" s="68">
        <v>632669639</v>
      </c>
      <c r="K8" s="67">
        <v>634455752.08384037</v>
      </c>
      <c r="L8" s="67">
        <v>638486947.7437284</v>
      </c>
      <c r="M8" s="67">
        <v>561918486.85519409</v>
      </c>
      <c r="N8" s="67">
        <v>625600710.74421895</v>
      </c>
      <c r="O8" s="88">
        <v>628424133.46628273</v>
      </c>
      <c r="P8" s="88">
        <v>639982893.6555115</v>
      </c>
      <c r="Q8" s="88">
        <v>648062244.77844632</v>
      </c>
    </row>
    <row r="9" spans="1:17" ht="13.5" thickTop="1" x14ac:dyDescent="0.2">
      <c r="A9" s="98" t="s">
        <v>68</v>
      </c>
      <c r="B9" s="99"/>
      <c r="C9" s="69">
        <v>14549453286.000004</v>
      </c>
      <c r="D9" s="70">
        <v>14297800808.650002</v>
      </c>
      <c r="E9" s="71">
        <v>14369918159</v>
      </c>
      <c r="F9" s="71">
        <v>14398279893</v>
      </c>
      <c r="G9" s="71">
        <v>14344367406.450003</v>
      </c>
      <c r="H9" s="71">
        <v>14828805345.399998</v>
      </c>
      <c r="I9" s="71">
        <v>14984947407</v>
      </c>
      <c r="J9" s="72">
        <v>14943118310</v>
      </c>
      <c r="K9" s="71">
        <v>15012703963</v>
      </c>
      <c r="L9" s="71">
        <v>15100687304.964998</v>
      </c>
      <c r="M9" s="71">
        <v>13216632192.380001</v>
      </c>
      <c r="N9" s="71">
        <v>14766301804.430002</v>
      </c>
      <c r="O9" s="89">
        <v>14846527026.514999</v>
      </c>
      <c r="P9" s="89">
        <v>15087903724.545</v>
      </c>
      <c r="Q9" s="89">
        <v>15314146280.844999</v>
      </c>
    </row>
    <row r="10" spans="1:17" x14ac:dyDescent="0.2">
      <c r="C10" s="74"/>
      <c r="D10" s="75"/>
      <c r="E10" s="76"/>
      <c r="F10" s="76"/>
      <c r="G10" s="76"/>
      <c r="H10" s="76"/>
      <c r="I10" s="76"/>
      <c r="J10" s="77"/>
    </row>
    <row r="11" spans="1:17" x14ac:dyDescent="0.2">
      <c r="A11" s="78" t="s">
        <v>69</v>
      </c>
      <c r="B11" s="78"/>
      <c r="D11" s="75"/>
      <c r="E11" s="76"/>
      <c r="F11" s="76"/>
      <c r="G11" s="76"/>
      <c r="H11" s="76"/>
      <c r="I11" s="76"/>
      <c r="J11" s="77"/>
    </row>
    <row r="12" spans="1:17" x14ac:dyDescent="0.2">
      <c r="A12" s="78" t="s">
        <v>70</v>
      </c>
      <c r="D12" s="75"/>
      <c r="E12" s="76"/>
      <c r="F12" s="76"/>
      <c r="G12" s="76"/>
      <c r="H12" s="76"/>
      <c r="I12" s="76"/>
      <c r="J12" s="77"/>
    </row>
    <row r="13" spans="1:17" x14ac:dyDescent="0.2">
      <c r="A13" s="78" t="s">
        <v>71</v>
      </c>
      <c r="D13" s="75"/>
      <c r="E13" s="76"/>
      <c r="F13" s="76"/>
      <c r="G13" s="76"/>
      <c r="H13" s="76"/>
      <c r="I13" s="76"/>
      <c r="J13" s="77"/>
    </row>
    <row r="14" spans="1:17" x14ac:dyDescent="0.2">
      <c r="A14" s="78" t="s">
        <v>72</v>
      </c>
      <c r="B14" s="80"/>
      <c r="D14" s="73"/>
    </row>
    <row r="15" spans="1:17" x14ac:dyDescent="0.2">
      <c r="A15" s="78"/>
      <c r="B15" s="80"/>
      <c r="D15" s="73"/>
    </row>
    <row r="16" spans="1:17" x14ac:dyDescent="0.2">
      <c r="A16" s="78" t="s">
        <v>81</v>
      </c>
      <c r="B16" s="51"/>
      <c r="D16" s="75"/>
      <c r="E16" s="76"/>
      <c r="F16" s="76"/>
      <c r="G16" s="76"/>
      <c r="H16" s="76"/>
      <c r="I16" s="76"/>
      <c r="J16" s="77"/>
    </row>
    <row r="17" spans="1:17" x14ac:dyDescent="0.2">
      <c r="C17" s="82"/>
      <c r="D17" s="75"/>
      <c r="E17" s="76"/>
      <c r="F17" s="76"/>
      <c r="G17" s="76"/>
      <c r="H17" s="76"/>
      <c r="I17" s="76"/>
      <c r="J17" s="77"/>
    </row>
    <row r="18" spans="1:17" ht="15.75" x14ac:dyDescent="0.25">
      <c r="A18" s="100" t="s">
        <v>60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2"/>
    </row>
    <row r="19" spans="1:17" s="57" customFormat="1" x14ac:dyDescent="0.2">
      <c r="A19" s="52" t="s">
        <v>24</v>
      </c>
      <c r="B19" s="52" t="s">
        <v>61</v>
      </c>
      <c r="C19" s="53" t="s">
        <v>62</v>
      </c>
      <c r="D19" s="54">
        <v>2011</v>
      </c>
      <c r="E19" s="55">
        <v>2012</v>
      </c>
      <c r="F19" s="55">
        <v>2013</v>
      </c>
      <c r="G19" s="56">
        <v>2014</v>
      </c>
      <c r="H19" s="55">
        <v>2015</v>
      </c>
      <c r="I19" s="55">
        <v>2016</v>
      </c>
      <c r="J19" s="53" t="s">
        <v>63</v>
      </c>
      <c r="K19" s="56">
        <v>2018</v>
      </c>
      <c r="L19" s="56">
        <v>2019</v>
      </c>
      <c r="M19" s="56">
        <v>2020</v>
      </c>
      <c r="N19" s="56">
        <v>2021</v>
      </c>
      <c r="O19" s="86">
        <v>2022</v>
      </c>
      <c r="P19" s="86">
        <v>2023</v>
      </c>
      <c r="Q19" s="86">
        <v>2024</v>
      </c>
    </row>
    <row r="20" spans="1:17" x14ac:dyDescent="0.2">
      <c r="A20" s="58">
        <v>10</v>
      </c>
      <c r="B20" s="58" t="s">
        <v>19</v>
      </c>
      <c r="C20" s="59">
        <v>154603762.93976253</v>
      </c>
      <c r="D20" s="60">
        <v>151955709.18416807</v>
      </c>
      <c r="E20" s="61">
        <v>152480396.86237878</v>
      </c>
      <c r="F20" s="61">
        <v>152734016.67310888</v>
      </c>
      <c r="G20" s="61">
        <v>152173448.32469672</v>
      </c>
      <c r="H20" s="61">
        <v>156949086.84238607</v>
      </c>
      <c r="I20" s="61">
        <v>158883454.01389262</v>
      </c>
      <c r="J20" s="62">
        <v>137400011</v>
      </c>
      <c r="K20" s="61">
        <f t="shared" ref="K20:P20" si="0">K3</f>
        <v>138057839.21416682</v>
      </c>
      <c r="L20" s="61">
        <f t="shared" si="0"/>
        <v>138851038.23109013</v>
      </c>
      <c r="M20" s="61">
        <f t="shared" si="0"/>
        <v>121832860.87967277</v>
      </c>
      <c r="N20" s="61">
        <f t="shared" si="0"/>
        <v>135676430.16443205</v>
      </c>
      <c r="O20" s="87">
        <f t="shared" si="0"/>
        <v>136521104.44498482</v>
      </c>
      <c r="P20" s="87">
        <f t="shared" si="0"/>
        <v>138813701.1657885</v>
      </c>
      <c r="Q20" s="87">
        <f>Q3</f>
        <v>141102002.62332904</v>
      </c>
    </row>
    <row r="21" spans="1:17" x14ac:dyDescent="0.2">
      <c r="A21" s="58" t="s">
        <v>73</v>
      </c>
      <c r="B21" s="63" t="s">
        <v>74</v>
      </c>
      <c r="C21" s="59">
        <f t="shared" ref="C21:M21" si="1">C4+C5</f>
        <v>12991130487.479383</v>
      </c>
      <c r="D21" s="60">
        <f t="shared" si="1"/>
        <v>12767043482.994299</v>
      </c>
      <c r="E21" s="60">
        <f t="shared" si="1"/>
        <v>12831911454.159386</v>
      </c>
      <c r="F21" s="60">
        <f t="shared" si="1"/>
        <v>12857216173.825638</v>
      </c>
      <c r="G21" s="60">
        <f t="shared" si="1"/>
        <v>12808654674.170155</v>
      </c>
      <c r="H21" s="60">
        <f t="shared" si="1"/>
        <v>13242254364.314692</v>
      </c>
      <c r="I21" s="60">
        <f t="shared" si="1"/>
        <v>13381304298.32612</v>
      </c>
      <c r="J21" s="59">
        <f t="shared" si="1"/>
        <v>13447638869</v>
      </c>
      <c r="K21" s="60">
        <f t="shared" si="1"/>
        <v>13512162649.683584</v>
      </c>
      <c r="L21" s="60">
        <f t="shared" si="1"/>
        <v>13591108317.753592</v>
      </c>
      <c r="M21" s="60">
        <f t="shared" si="1"/>
        <v>11889971731.802822</v>
      </c>
      <c r="N21" s="60">
        <f t="shared" ref="N21" si="2">N4+N5</f>
        <v>13287613317.544874</v>
      </c>
      <c r="O21" s="90">
        <f>O4+O5</f>
        <v>13360700451.390896</v>
      </c>
      <c r="P21" s="90">
        <f>P4+P5</f>
        <v>13576602268.005907</v>
      </c>
      <c r="Q21" s="90">
        <f>Q4+Q5</f>
        <v>13782356805.453367</v>
      </c>
    </row>
    <row r="22" spans="1:17" ht="13.5" thickBot="1" x14ac:dyDescent="0.25">
      <c r="A22" s="64" t="s">
        <v>75</v>
      </c>
      <c r="B22" s="83" t="s">
        <v>76</v>
      </c>
      <c r="C22" s="65">
        <f>SUM(C6:C8)</f>
        <v>1403719035.5808558</v>
      </c>
      <c r="D22" s="66">
        <f>SUM(D6:D8)</f>
        <v>1378801616.4715316</v>
      </c>
      <c r="E22" s="66">
        <f>SUM(E6:E8)</f>
        <v>1385526307.9782345</v>
      </c>
      <c r="F22" s="66">
        <f t="shared" ref="F22:M22" si="3">SUM(F6:F8)</f>
        <v>1388329702.5012541</v>
      </c>
      <c r="G22" s="66">
        <f t="shared" si="3"/>
        <v>1383539283.9551497</v>
      </c>
      <c r="H22" s="66">
        <f t="shared" si="3"/>
        <v>1429601894.2429214</v>
      </c>
      <c r="I22" s="66">
        <f t="shared" si="3"/>
        <v>1444759654.6599865</v>
      </c>
      <c r="J22" s="65">
        <f t="shared" si="3"/>
        <v>1358079430</v>
      </c>
      <c r="K22" s="66">
        <f t="shared" si="3"/>
        <v>1362483474.1022491</v>
      </c>
      <c r="L22" s="66">
        <f t="shared" si="3"/>
        <v>1370727948.9803219</v>
      </c>
      <c r="M22" s="66">
        <f t="shared" si="3"/>
        <v>1204827599.6975069</v>
      </c>
      <c r="N22" s="66">
        <f t="shared" ref="N22" si="4">SUM(N6:N8)</f>
        <v>1343012056.7206945</v>
      </c>
      <c r="O22" s="91">
        <f>O6+O7+O8</f>
        <v>1349305470.679122</v>
      </c>
      <c r="P22" s="91">
        <f>P6+P7+P8</f>
        <v>1372487755.3733029</v>
      </c>
      <c r="Q22" s="91">
        <f>Q6+Q7+Q8</f>
        <v>1390687472.7683034</v>
      </c>
    </row>
    <row r="23" spans="1:17" ht="15" customHeight="1" thickTop="1" x14ac:dyDescent="0.2">
      <c r="A23" s="98" t="s">
        <v>68</v>
      </c>
      <c r="B23" s="99"/>
      <c r="C23" s="69">
        <f>SUM(C20:C22)</f>
        <v>14549453286.000002</v>
      </c>
      <c r="D23" s="70">
        <f t="shared" ref="D23:J23" si="5">SUM(D20:D22)</f>
        <v>14297800808.649998</v>
      </c>
      <c r="E23" s="70">
        <f t="shared" si="5"/>
        <v>14369918159</v>
      </c>
      <c r="F23" s="70">
        <f t="shared" si="5"/>
        <v>14398279893</v>
      </c>
      <c r="G23" s="70">
        <f t="shared" si="5"/>
        <v>14344367406.450001</v>
      </c>
      <c r="H23" s="70">
        <f t="shared" si="5"/>
        <v>14828805345.4</v>
      </c>
      <c r="I23" s="70">
        <f t="shared" si="5"/>
        <v>14984947407</v>
      </c>
      <c r="J23" s="69">
        <f t="shared" si="5"/>
        <v>14943118310</v>
      </c>
      <c r="K23" s="70">
        <f>SUM(K20:K22)</f>
        <v>15012703963</v>
      </c>
      <c r="L23" s="70">
        <f t="shared" ref="L23:M23" si="6">SUM(L20:L22)</f>
        <v>15100687304.965004</v>
      </c>
      <c r="M23" s="70">
        <f t="shared" si="6"/>
        <v>13216632192.380001</v>
      </c>
      <c r="N23" s="70">
        <f t="shared" ref="N23" si="7">SUM(N20:N22)</f>
        <v>14766301804.43</v>
      </c>
      <c r="O23" s="92">
        <f t="shared" ref="O23:P23" si="8">SUM(O20:O22)</f>
        <v>14846527026.515003</v>
      </c>
      <c r="P23" s="92">
        <f t="shared" si="8"/>
        <v>15087903724.544998</v>
      </c>
      <c r="Q23" s="92">
        <f t="shared" ref="Q23" si="9">SUM(Q20:Q22)</f>
        <v>15314146280.844999</v>
      </c>
    </row>
    <row r="24" spans="1:17" x14ac:dyDescent="0.2">
      <c r="A24" s="84"/>
      <c r="C24" s="81"/>
    </row>
    <row r="25" spans="1:17" x14ac:dyDescent="0.2">
      <c r="A25" s="78" t="s">
        <v>69</v>
      </c>
      <c r="B25" s="78"/>
      <c r="D25" s="75"/>
      <c r="E25" s="76"/>
      <c r="F25" s="76"/>
      <c r="G25" s="76"/>
      <c r="H25" s="76"/>
      <c r="I25" s="76"/>
      <c r="J25" s="77"/>
    </row>
    <row r="26" spans="1:17" x14ac:dyDescent="0.2">
      <c r="A26" s="78" t="s">
        <v>70</v>
      </c>
      <c r="D26" s="75"/>
      <c r="E26" s="76"/>
      <c r="F26" s="76"/>
      <c r="G26" s="76"/>
      <c r="H26" s="76"/>
      <c r="I26" s="76"/>
      <c r="J26" s="77"/>
    </row>
    <row r="27" spans="1:17" x14ac:dyDescent="0.2">
      <c r="A27" s="78" t="s">
        <v>71</v>
      </c>
      <c r="D27" s="75"/>
      <c r="E27" s="76"/>
      <c r="F27" s="76"/>
      <c r="G27" s="76"/>
      <c r="H27" s="76"/>
      <c r="I27" s="76"/>
      <c r="J27" s="77"/>
    </row>
    <row r="28" spans="1:17" x14ac:dyDescent="0.2">
      <c r="A28" s="78" t="s">
        <v>72</v>
      </c>
      <c r="B28" s="80"/>
      <c r="D28" s="73"/>
    </row>
    <row r="29" spans="1:17" x14ac:dyDescent="0.2">
      <c r="A29" s="78"/>
      <c r="B29" s="80"/>
      <c r="D29" s="73"/>
    </row>
    <row r="30" spans="1:17" x14ac:dyDescent="0.2">
      <c r="A30" s="78" t="s">
        <v>81</v>
      </c>
      <c r="B30" s="51"/>
    </row>
    <row r="31" spans="1:17" x14ac:dyDescent="0.2">
      <c r="C31" s="81"/>
    </row>
    <row r="32" spans="1:17" ht="15.75" x14ac:dyDescent="0.25">
      <c r="A32" s="100" t="s">
        <v>60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</row>
    <row r="33" spans="1:17" s="57" customFormat="1" x14ac:dyDescent="0.2">
      <c r="A33" s="52" t="s">
        <v>24</v>
      </c>
      <c r="B33" s="52" t="s">
        <v>61</v>
      </c>
      <c r="C33" s="53" t="s">
        <v>62</v>
      </c>
      <c r="D33" s="54">
        <v>2011</v>
      </c>
      <c r="E33" s="55">
        <v>2012</v>
      </c>
      <c r="F33" s="55">
        <v>2013</v>
      </c>
      <c r="G33" s="56">
        <v>2014</v>
      </c>
      <c r="H33" s="55">
        <v>2015</v>
      </c>
      <c r="I33" s="55">
        <v>2016</v>
      </c>
      <c r="J33" s="53" t="s">
        <v>63</v>
      </c>
      <c r="K33" s="56">
        <v>2018</v>
      </c>
      <c r="L33" s="56">
        <v>2019</v>
      </c>
      <c r="M33" s="56">
        <v>2020</v>
      </c>
      <c r="N33" s="56">
        <v>2021</v>
      </c>
      <c r="O33" s="56">
        <v>2022</v>
      </c>
      <c r="P33" s="56">
        <v>2023</v>
      </c>
      <c r="Q33" s="56">
        <v>2024</v>
      </c>
    </row>
    <row r="34" spans="1:17" x14ac:dyDescent="0.2">
      <c r="A34" s="58">
        <v>10</v>
      </c>
      <c r="B34" s="58" t="s">
        <v>19</v>
      </c>
      <c r="C34" s="59">
        <v>154603762.93976253</v>
      </c>
      <c r="D34" s="60">
        <v>151955709.18416807</v>
      </c>
      <c r="E34" s="61">
        <v>152480396.86237878</v>
      </c>
      <c r="F34" s="61">
        <v>152734016.67310888</v>
      </c>
      <c r="G34" s="61">
        <v>152173448.32469672</v>
      </c>
      <c r="H34" s="61">
        <v>156949086.84238607</v>
      </c>
      <c r="I34" s="61">
        <v>158883454.01389262</v>
      </c>
      <c r="J34" s="62">
        <v>137400011</v>
      </c>
      <c r="K34" s="61">
        <f>K3</f>
        <v>138057839.21416682</v>
      </c>
      <c r="L34" s="61">
        <f t="shared" ref="L34:M34" si="10">L3</f>
        <v>138851038.23109013</v>
      </c>
      <c r="M34" s="61">
        <f t="shared" si="10"/>
        <v>121832860.87967277</v>
      </c>
      <c r="N34" s="61">
        <f t="shared" ref="N34:P34" si="11">N3</f>
        <v>135676430.16443205</v>
      </c>
      <c r="O34" s="61">
        <f t="shared" si="11"/>
        <v>136521104.44498482</v>
      </c>
      <c r="P34" s="61">
        <f t="shared" si="11"/>
        <v>138813701.1657885</v>
      </c>
      <c r="Q34" s="61">
        <f t="shared" ref="Q34" si="12">Q3</f>
        <v>141102002.62332904</v>
      </c>
    </row>
    <row r="35" spans="1:17" x14ac:dyDescent="0.2">
      <c r="A35" s="58" t="s">
        <v>73</v>
      </c>
      <c r="B35" s="63" t="s">
        <v>74</v>
      </c>
      <c r="C35" s="59">
        <v>12991130487.479383</v>
      </c>
      <c r="D35" s="60">
        <v>12767043482.994299</v>
      </c>
      <c r="E35" s="60">
        <v>12831911454.159386</v>
      </c>
      <c r="F35" s="60">
        <v>12857216173.825638</v>
      </c>
      <c r="G35" s="60">
        <v>12808654674.170155</v>
      </c>
      <c r="H35" s="60">
        <v>13242254364.314692</v>
      </c>
      <c r="I35" s="60">
        <v>13381304298.32612</v>
      </c>
      <c r="J35" s="59">
        <v>13447638869</v>
      </c>
      <c r="K35" s="61">
        <f>K4+K5</f>
        <v>13512162649.683584</v>
      </c>
      <c r="L35" s="61">
        <f t="shared" ref="L35:M35" si="13">L4+L5</f>
        <v>13591108317.753592</v>
      </c>
      <c r="M35" s="61">
        <f t="shared" si="13"/>
        <v>11889971731.802822</v>
      </c>
      <c r="N35" s="61">
        <f t="shared" ref="N35:P35" si="14">N4+N5</f>
        <v>13287613317.544874</v>
      </c>
      <c r="O35" s="61">
        <f t="shared" si="14"/>
        <v>13360700451.390896</v>
      </c>
      <c r="P35" s="61">
        <f t="shared" si="14"/>
        <v>13576602268.005907</v>
      </c>
      <c r="Q35" s="61">
        <f t="shared" ref="Q35" si="15">Q4+Q5</f>
        <v>13782356805.453367</v>
      </c>
    </row>
    <row r="36" spans="1:17" x14ac:dyDescent="0.2">
      <c r="A36" s="58">
        <v>40</v>
      </c>
      <c r="B36" s="58" t="s">
        <v>21</v>
      </c>
      <c r="C36" s="59">
        <v>112169813.31903183</v>
      </c>
      <c r="D36" s="60">
        <v>110259663.16326477</v>
      </c>
      <c r="E36" s="61">
        <v>110641542.28219475</v>
      </c>
      <c r="F36" s="61">
        <v>110825215.38906637</v>
      </c>
      <c r="G36" s="61">
        <v>110409101.49793771</v>
      </c>
      <c r="H36" s="61">
        <v>113880746.2704283</v>
      </c>
      <c r="I36" s="61">
        <v>115288948.1636675</v>
      </c>
      <c r="J36" s="62">
        <v>105791087</v>
      </c>
      <c r="K36" s="61">
        <f>K6</f>
        <v>106255765.11568014</v>
      </c>
      <c r="L36" s="61">
        <f t="shared" ref="L36:M38" si="16">L6</f>
        <v>106873435.40721202</v>
      </c>
      <c r="M36" s="61">
        <f t="shared" si="16"/>
        <v>93689763.484678909</v>
      </c>
      <c r="N36" s="61">
        <f t="shared" ref="N36:P36" si="17">N6</f>
        <v>104570606.68076436</v>
      </c>
      <c r="O36" s="61">
        <f t="shared" si="17"/>
        <v>105105809.18343106</v>
      </c>
      <c r="P36" s="61">
        <f t="shared" si="17"/>
        <v>106864556.00471437</v>
      </c>
      <c r="Q36" s="61">
        <f t="shared" ref="Q36" si="18">Q6</f>
        <v>108432564.10598402</v>
      </c>
    </row>
    <row r="37" spans="1:17" x14ac:dyDescent="0.2">
      <c r="A37" s="58">
        <v>50</v>
      </c>
      <c r="B37" s="58" t="s">
        <v>77</v>
      </c>
      <c r="C37" s="59">
        <v>601503304.10002398</v>
      </c>
      <c r="D37" s="60">
        <v>591091944.05234694</v>
      </c>
      <c r="E37" s="61">
        <v>593296578.16587698</v>
      </c>
      <c r="F37" s="61">
        <v>594331779.23329997</v>
      </c>
      <c r="G37" s="61">
        <v>592184230.06273985</v>
      </c>
      <c r="H37" s="61">
        <v>610963395.02273035</v>
      </c>
      <c r="I37" s="61">
        <v>618322812.76703596</v>
      </c>
      <c r="J37" s="62">
        <v>619618704</v>
      </c>
      <c r="K37" s="61">
        <f>K7</f>
        <v>621771956.90272856</v>
      </c>
      <c r="L37" s="61">
        <f t="shared" si="16"/>
        <v>625367565.82938159</v>
      </c>
      <c r="M37" s="61">
        <f t="shared" si="16"/>
        <v>549219349.35763383</v>
      </c>
      <c r="N37" s="61">
        <f t="shared" ref="N37:P37" si="19">N7</f>
        <v>612840739.29571128</v>
      </c>
      <c r="O37" s="61">
        <f t="shared" si="19"/>
        <v>615775528.0294081</v>
      </c>
      <c r="P37" s="61">
        <f t="shared" si="19"/>
        <v>625640305.71307707</v>
      </c>
      <c r="Q37" s="61">
        <f t="shared" ref="Q37" si="20">Q7</f>
        <v>634192663.88387311</v>
      </c>
    </row>
    <row r="38" spans="1:17" ht="13.5" thickBot="1" x14ac:dyDescent="0.25">
      <c r="A38" s="64">
        <v>60</v>
      </c>
      <c r="B38" s="64" t="s">
        <v>78</v>
      </c>
      <c r="C38" s="65">
        <v>690045918.16179979</v>
      </c>
      <c r="D38" s="66">
        <v>677450009.25591946</v>
      </c>
      <c r="E38" s="67">
        <v>681588187.53016281</v>
      </c>
      <c r="F38" s="67">
        <v>683172707.87888765</v>
      </c>
      <c r="G38" s="67">
        <v>680945952.39447224</v>
      </c>
      <c r="H38" s="67">
        <v>704757752.94976258</v>
      </c>
      <c r="I38" s="67">
        <v>711147893.72928309</v>
      </c>
      <c r="J38" s="68">
        <v>632669639</v>
      </c>
      <c r="K38" s="67">
        <f>K8</f>
        <v>634455752.08384037</v>
      </c>
      <c r="L38" s="67">
        <f t="shared" si="16"/>
        <v>638486947.7437284</v>
      </c>
      <c r="M38" s="67">
        <f t="shared" si="16"/>
        <v>561918486.85519409</v>
      </c>
      <c r="N38" s="67">
        <f t="shared" ref="N38:P38" si="21">N8</f>
        <v>625600710.74421895</v>
      </c>
      <c r="O38" s="67">
        <f t="shared" si="21"/>
        <v>628424133.46628273</v>
      </c>
      <c r="P38" s="67">
        <f t="shared" si="21"/>
        <v>639982893.6555115</v>
      </c>
      <c r="Q38" s="67">
        <f t="shared" ref="Q38" si="22">Q8</f>
        <v>648062244.77844632</v>
      </c>
    </row>
    <row r="39" spans="1:17" ht="13.5" thickTop="1" x14ac:dyDescent="0.2">
      <c r="A39" s="98" t="s">
        <v>68</v>
      </c>
      <c r="B39" s="99"/>
      <c r="C39" s="69">
        <v>14549453286.000004</v>
      </c>
      <c r="D39" s="70">
        <v>14297800808.650002</v>
      </c>
      <c r="E39" s="71">
        <v>14369918159</v>
      </c>
      <c r="F39" s="71">
        <v>14398279893</v>
      </c>
      <c r="G39" s="71">
        <v>14344367406.450003</v>
      </c>
      <c r="H39" s="71">
        <v>14828805345.399998</v>
      </c>
      <c r="I39" s="71">
        <v>14984947407</v>
      </c>
      <c r="J39" s="72">
        <v>14943118310</v>
      </c>
      <c r="K39" s="71">
        <f>SUM(K34:K38)</f>
        <v>15012703963</v>
      </c>
      <c r="L39" s="71">
        <f t="shared" ref="L39:M39" si="23">SUM(L34:L38)</f>
        <v>15100687304.965004</v>
      </c>
      <c r="M39" s="71">
        <f t="shared" si="23"/>
        <v>13216632192.380001</v>
      </c>
      <c r="N39" s="71">
        <f t="shared" ref="N39:P39" si="24">SUM(N34:N38)</f>
        <v>14766301804.430002</v>
      </c>
      <c r="O39" s="71">
        <f t="shared" si="24"/>
        <v>14846527026.515001</v>
      </c>
      <c r="P39" s="71">
        <f t="shared" si="24"/>
        <v>15087903724.545</v>
      </c>
      <c r="Q39" s="71">
        <f t="shared" ref="Q39" si="25">SUM(Q34:Q38)</f>
        <v>15314146280.844999</v>
      </c>
    </row>
    <row r="41" spans="1:17" x14ac:dyDescent="0.2">
      <c r="A41" s="78" t="s">
        <v>69</v>
      </c>
      <c r="B41" s="78"/>
      <c r="D41" s="75"/>
      <c r="E41" s="76"/>
      <c r="F41" s="76"/>
      <c r="G41" s="76"/>
      <c r="H41" s="76"/>
      <c r="I41" s="76"/>
      <c r="J41" s="77"/>
    </row>
    <row r="42" spans="1:17" x14ac:dyDescent="0.2">
      <c r="A42" s="78" t="s">
        <v>70</v>
      </c>
      <c r="D42" s="75"/>
      <c r="E42" s="76"/>
      <c r="F42" s="76"/>
      <c r="G42" s="76"/>
      <c r="H42" s="76"/>
      <c r="I42" s="76"/>
      <c r="J42" s="77"/>
    </row>
    <row r="43" spans="1:17" x14ac:dyDescent="0.2">
      <c r="A43" s="78" t="s">
        <v>71</v>
      </c>
      <c r="D43" s="75"/>
      <c r="E43" s="76"/>
      <c r="F43" s="76"/>
      <c r="G43" s="76"/>
      <c r="H43" s="76"/>
      <c r="I43" s="76"/>
      <c r="J43" s="77"/>
    </row>
    <row r="44" spans="1:17" x14ac:dyDescent="0.2">
      <c r="A44" s="78" t="s">
        <v>72</v>
      </c>
      <c r="B44" s="80"/>
      <c r="D44" s="73"/>
    </row>
    <row r="45" spans="1:17" x14ac:dyDescent="0.2">
      <c r="A45" s="78"/>
    </row>
    <row r="46" spans="1:17" x14ac:dyDescent="0.2">
      <c r="A46" s="78" t="s">
        <v>81</v>
      </c>
    </row>
  </sheetData>
  <sheetProtection algorithmName="SHA-512" hashValue="YX31FpDCn6pPDtqrhz+81hMCVa5MkFB4SgmcR7wwQQMZaK/stzUtOHAyFT5+LjKXRcEMYjjlZEiCqoPe+8h1Aw==" saltValue="TOdkNJAL0N6pUMHMETEKqg==" spinCount="100000" sheet="1" objects="1" scenarios="1"/>
  <mergeCells count="6">
    <mergeCell ref="A9:B9"/>
    <mergeCell ref="A23:B23"/>
    <mergeCell ref="A39:B39"/>
    <mergeCell ref="A1:Q1"/>
    <mergeCell ref="A18:Q18"/>
    <mergeCell ref="A32:Q32"/>
  </mergeCells>
  <pageMargins left="0.7" right="0.7" top="0.75" bottom="0.75" header="0.3" footer="0.3"/>
  <pageSetup orientation="portrait" r:id="rId1"/>
  <ignoredErrors>
    <ignoredError sqref="C22:N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5D41-855E-496D-8020-FA520D50FAFE}">
  <dimension ref="A1:XEZ87"/>
  <sheetViews>
    <sheetView workbookViewId="0">
      <selection activeCell="G46" sqref="G46"/>
    </sheetView>
  </sheetViews>
  <sheetFormatPr defaultRowHeight="12.75" x14ac:dyDescent="0.2"/>
  <cols>
    <col min="1" max="1" width="9.140625" style="1"/>
    <col min="2" max="2" width="10.85546875" style="2" customWidth="1"/>
    <col min="3" max="3" width="17" style="1" customWidth="1"/>
    <col min="4" max="4" width="12.140625" style="1" bestFit="1" customWidth="1"/>
    <col min="5" max="5" width="16.7109375" style="1" customWidth="1"/>
    <col min="6" max="7" width="12.140625" style="1" bestFit="1" customWidth="1"/>
    <col min="8" max="8" width="13.42578125" style="1" customWidth="1"/>
    <col min="9" max="11" width="12.140625" style="1" bestFit="1" customWidth="1"/>
    <col min="12" max="12" width="13.5703125" style="1" bestFit="1" customWidth="1"/>
    <col min="13" max="17" width="12.140625" style="1" bestFit="1" customWidth="1"/>
    <col min="18" max="18" width="13.5703125" style="1" bestFit="1" customWidth="1"/>
    <col min="19" max="19" width="16.28515625" style="1" customWidth="1"/>
    <col min="20" max="20" width="16.42578125" style="1" customWidth="1"/>
    <col min="21" max="257" width="9.140625" style="1"/>
    <col min="258" max="258" width="10.85546875" style="1" customWidth="1"/>
    <col min="259" max="259" width="12.7109375" style="1" bestFit="1" customWidth="1"/>
    <col min="260" max="260" width="12.140625" style="1" bestFit="1" customWidth="1"/>
    <col min="261" max="261" width="12.7109375" style="1" bestFit="1" customWidth="1"/>
    <col min="262" max="263" width="12.140625" style="1" bestFit="1" customWidth="1"/>
    <col min="264" max="264" width="12.7109375" style="1" bestFit="1" customWidth="1"/>
    <col min="265" max="267" width="12.140625" style="1" bestFit="1" customWidth="1"/>
    <col min="268" max="268" width="12.7109375" style="1" bestFit="1" customWidth="1"/>
    <col min="269" max="273" width="12.140625" style="1" bestFit="1" customWidth="1"/>
    <col min="274" max="274" width="12.7109375" style="1" bestFit="1" customWidth="1"/>
    <col min="275" max="275" width="20" style="1" bestFit="1" customWidth="1"/>
    <col min="276" max="276" width="13.85546875" style="1" bestFit="1" customWidth="1"/>
    <col min="277" max="513" width="9.140625" style="1"/>
    <col min="514" max="514" width="10.85546875" style="1" customWidth="1"/>
    <col min="515" max="515" width="12.7109375" style="1" bestFit="1" customWidth="1"/>
    <col min="516" max="516" width="12.140625" style="1" bestFit="1" customWidth="1"/>
    <col min="517" max="517" width="12.7109375" style="1" bestFit="1" customWidth="1"/>
    <col min="518" max="519" width="12.140625" style="1" bestFit="1" customWidth="1"/>
    <col min="520" max="520" width="12.7109375" style="1" bestFit="1" customWidth="1"/>
    <col min="521" max="523" width="12.140625" style="1" bestFit="1" customWidth="1"/>
    <col min="524" max="524" width="12.7109375" style="1" bestFit="1" customWidth="1"/>
    <col min="525" max="529" width="12.140625" style="1" bestFit="1" customWidth="1"/>
    <col min="530" max="530" width="12.7109375" style="1" bestFit="1" customWidth="1"/>
    <col min="531" max="531" width="20" style="1" bestFit="1" customWidth="1"/>
    <col min="532" max="532" width="13.85546875" style="1" bestFit="1" customWidth="1"/>
    <col min="533" max="769" width="9.140625" style="1"/>
    <col min="770" max="770" width="10.85546875" style="1" customWidth="1"/>
    <col min="771" max="771" width="12.7109375" style="1" bestFit="1" customWidth="1"/>
    <col min="772" max="772" width="12.140625" style="1" bestFit="1" customWidth="1"/>
    <col min="773" max="773" width="12.7109375" style="1" bestFit="1" customWidth="1"/>
    <col min="774" max="775" width="12.140625" style="1" bestFit="1" customWidth="1"/>
    <col min="776" max="776" width="12.7109375" style="1" bestFit="1" customWidth="1"/>
    <col min="777" max="779" width="12.140625" style="1" bestFit="1" customWidth="1"/>
    <col min="780" max="780" width="12.7109375" style="1" bestFit="1" customWidth="1"/>
    <col min="781" max="785" width="12.140625" style="1" bestFit="1" customWidth="1"/>
    <col min="786" max="786" width="12.7109375" style="1" bestFit="1" customWidth="1"/>
    <col min="787" max="787" width="20" style="1" bestFit="1" customWidth="1"/>
    <col min="788" max="788" width="13.85546875" style="1" bestFit="1" customWidth="1"/>
    <col min="789" max="1025" width="9.140625" style="1"/>
    <col min="1026" max="1026" width="10.85546875" style="1" customWidth="1"/>
    <col min="1027" max="1027" width="12.7109375" style="1" bestFit="1" customWidth="1"/>
    <col min="1028" max="1028" width="12.140625" style="1" bestFit="1" customWidth="1"/>
    <col min="1029" max="1029" width="12.7109375" style="1" bestFit="1" customWidth="1"/>
    <col min="1030" max="1031" width="12.140625" style="1" bestFit="1" customWidth="1"/>
    <col min="1032" max="1032" width="12.7109375" style="1" bestFit="1" customWidth="1"/>
    <col min="1033" max="1035" width="12.140625" style="1" bestFit="1" customWidth="1"/>
    <col min="1036" max="1036" width="12.7109375" style="1" bestFit="1" customWidth="1"/>
    <col min="1037" max="1041" width="12.140625" style="1" bestFit="1" customWidth="1"/>
    <col min="1042" max="1042" width="12.7109375" style="1" bestFit="1" customWidth="1"/>
    <col min="1043" max="1043" width="20" style="1" bestFit="1" customWidth="1"/>
    <col min="1044" max="1044" width="13.85546875" style="1" bestFit="1" customWidth="1"/>
    <col min="1045" max="1281" width="9.140625" style="1"/>
    <col min="1282" max="1282" width="10.85546875" style="1" customWidth="1"/>
    <col min="1283" max="1283" width="12.7109375" style="1" bestFit="1" customWidth="1"/>
    <col min="1284" max="1284" width="12.140625" style="1" bestFit="1" customWidth="1"/>
    <col min="1285" max="1285" width="12.7109375" style="1" bestFit="1" customWidth="1"/>
    <col min="1286" max="1287" width="12.140625" style="1" bestFit="1" customWidth="1"/>
    <col min="1288" max="1288" width="12.7109375" style="1" bestFit="1" customWidth="1"/>
    <col min="1289" max="1291" width="12.140625" style="1" bestFit="1" customWidth="1"/>
    <col min="1292" max="1292" width="12.7109375" style="1" bestFit="1" customWidth="1"/>
    <col min="1293" max="1297" width="12.140625" style="1" bestFit="1" customWidth="1"/>
    <col min="1298" max="1298" width="12.7109375" style="1" bestFit="1" customWidth="1"/>
    <col min="1299" max="1299" width="20" style="1" bestFit="1" customWidth="1"/>
    <col min="1300" max="1300" width="13.85546875" style="1" bestFit="1" customWidth="1"/>
    <col min="1301" max="1537" width="9.140625" style="1"/>
    <col min="1538" max="1538" width="10.85546875" style="1" customWidth="1"/>
    <col min="1539" max="1539" width="12.7109375" style="1" bestFit="1" customWidth="1"/>
    <col min="1540" max="1540" width="12.140625" style="1" bestFit="1" customWidth="1"/>
    <col min="1541" max="1541" width="12.7109375" style="1" bestFit="1" customWidth="1"/>
    <col min="1542" max="1543" width="12.140625" style="1" bestFit="1" customWidth="1"/>
    <col min="1544" max="1544" width="12.7109375" style="1" bestFit="1" customWidth="1"/>
    <col min="1545" max="1547" width="12.140625" style="1" bestFit="1" customWidth="1"/>
    <col min="1548" max="1548" width="12.7109375" style="1" bestFit="1" customWidth="1"/>
    <col min="1549" max="1553" width="12.140625" style="1" bestFit="1" customWidth="1"/>
    <col min="1554" max="1554" width="12.7109375" style="1" bestFit="1" customWidth="1"/>
    <col min="1555" max="1555" width="20" style="1" bestFit="1" customWidth="1"/>
    <col min="1556" max="1556" width="13.85546875" style="1" bestFit="1" customWidth="1"/>
    <col min="1557" max="1793" width="9.140625" style="1"/>
    <col min="1794" max="1794" width="10.85546875" style="1" customWidth="1"/>
    <col min="1795" max="1795" width="12.7109375" style="1" bestFit="1" customWidth="1"/>
    <col min="1796" max="1796" width="12.140625" style="1" bestFit="1" customWidth="1"/>
    <col min="1797" max="1797" width="12.7109375" style="1" bestFit="1" customWidth="1"/>
    <col min="1798" max="1799" width="12.140625" style="1" bestFit="1" customWidth="1"/>
    <col min="1800" max="1800" width="12.7109375" style="1" bestFit="1" customWidth="1"/>
    <col min="1801" max="1803" width="12.140625" style="1" bestFit="1" customWidth="1"/>
    <col min="1804" max="1804" width="12.7109375" style="1" bestFit="1" customWidth="1"/>
    <col min="1805" max="1809" width="12.140625" style="1" bestFit="1" customWidth="1"/>
    <col min="1810" max="1810" width="12.7109375" style="1" bestFit="1" customWidth="1"/>
    <col min="1811" max="1811" width="20" style="1" bestFit="1" customWidth="1"/>
    <col min="1812" max="1812" width="13.85546875" style="1" bestFit="1" customWidth="1"/>
    <col min="1813" max="2049" width="9.140625" style="1"/>
    <col min="2050" max="2050" width="10.85546875" style="1" customWidth="1"/>
    <col min="2051" max="2051" width="12.7109375" style="1" bestFit="1" customWidth="1"/>
    <col min="2052" max="2052" width="12.140625" style="1" bestFit="1" customWidth="1"/>
    <col min="2053" max="2053" width="12.7109375" style="1" bestFit="1" customWidth="1"/>
    <col min="2054" max="2055" width="12.140625" style="1" bestFit="1" customWidth="1"/>
    <col min="2056" max="2056" width="12.7109375" style="1" bestFit="1" customWidth="1"/>
    <col min="2057" max="2059" width="12.140625" style="1" bestFit="1" customWidth="1"/>
    <col min="2060" max="2060" width="12.7109375" style="1" bestFit="1" customWidth="1"/>
    <col min="2061" max="2065" width="12.140625" style="1" bestFit="1" customWidth="1"/>
    <col min="2066" max="2066" width="12.7109375" style="1" bestFit="1" customWidth="1"/>
    <col min="2067" max="2067" width="20" style="1" bestFit="1" customWidth="1"/>
    <col min="2068" max="2068" width="13.85546875" style="1" bestFit="1" customWidth="1"/>
    <col min="2069" max="2305" width="9.140625" style="1"/>
    <col min="2306" max="2306" width="10.85546875" style="1" customWidth="1"/>
    <col min="2307" max="2307" width="12.7109375" style="1" bestFit="1" customWidth="1"/>
    <col min="2308" max="2308" width="12.140625" style="1" bestFit="1" customWidth="1"/>
    <col min="2309" max="2309" width="12.7109375" style="1" bestFit="1" customWidth="1"/>
    <col min="2310" max="2311" width="12.140625" style="1" bestFit="1" customWidth="1"/>
    <col min="2312" max="2312" width="12.7109375" style="1" bestFit="1" customWidth="1"/>
    <col min="2313" max="2315" width="12.140625" style="1" bestFit="1" customWidth="1"/>
    <col min="2316" max="2316" width="12.7109375" style="1" bestFit="1" customWidth="1"/>
    <col min="2317" max="2321" width="12.140625" style="1" bestFit="1" customWidth="1"/>
    <col min="2322" max="2322" width="12.7109375" style="1" bestFit="1" customWidth="1"/>
    <col min="2323" max="2323" width="20" style="1" bestFit="1" customWidth="1"/>
    <col min="2324" max="2324" width="13.85546875" style="1" bestFit="1" customWidth="1"/>
    <col min="2325" max="2561" width="9.140625" style="1"/>
    <col min="2562" max="2562" width="10.85546875" style="1" customWidth="1"/>
    <col min="2563" max="2563" width="12.7109375" style="1" bestFit="1" customWidth="1"/>
    <col min="2564" max="2564" width="12.140625" style="1" bestFit="1" customWidth="1"/>
    <col min="2565" max="2565" width="12.7109375" style="1" bestFit="1" customWidth="1"/>
    <col min="2566" max="2567" width="12.140625" style="1" bestFit="1" customWidth="1"/>
    <col min="2568" max="2568" width="12.7109375" style="1" bestFit="1" customWidth="1"/>
    <col min="2569" max="2571" width="12.140625" style="1" bestFit="1" customWidth="1"/>
    <col min="2572" max="2572" width="12.7109375" style="1" bestFit="1" customWidth="1"/>
    <col min="2573" max="2577" width="12.140625" style="1" bestFit="1" customWidth="1"/>
    <col min="2578" max="2578" width="12.7109375" style="1" bestFit="1" customWidth="1"/>
    <col min="2579" max="2579" width="20" style="1" bestFit="1" customWidth="1"/>
    <col min="2580" max="2580" width="13.85546875" style="1" bestFit="1" customWidth="1"/>
    <col min="2581" max="2817" width="9.140625" style="1"/>
    <col min="2818" max="2818" width="10.85546875" style="1" customWidth="1"/>
    <col min="2819" max="2819" width="12.7109375" style="1" bestFit="1" customWidth="1"/>
    <col min="2820" max="2820" width="12.140625" style="1" bestFit="1" customWidth="1"/>
    <col min="2821" max="2821" width="12.7109375" style="1" bestFit="1" customWidth="1"/>
    <col min="2822" max="2823" width="12.140625" style="1" bestFit="1" customWidth="1"/>
    <col min="2824" max="2824" width="12.7109375" style="1" bestFit="1" customWidth="1"/>
    <col min="2825" max="2827" width="12.140625" style="1" bestFit="1" customWidth="1"/>
    <col min="2828" max="2828" width="12.7109375" style="1" bestFit="1" customWidth="1"/>
    <col min="2829" max="2833" width="12.140625" style="1" bestFit="1" customWidth="1"/>
    <col min="2834" max="2834" width="12.7109375" style="1" bestFit="1" customWidth="1"/>
    <col min="2835" max="2835" width="20" style="1" bestFit="1" customWidth="1"/>
    <col min="2836" max="2836" width="13.85546875" style="1" bestFit="1" customWidth="1"/>
    <col min="2837" max="3073" width="9.140625" style="1"/>
    <col min="3074" max="3074" width="10.85546875" style="1" customWidth="1"/>
    <col min="3075" max="3075" width="12.7109375" style="1" bestFit="1" customWidth="1"/>
    <col min="3076" max="3076" width="12.140625" style="1" bestFit="1" customWidth="1"/>
    <col min="3077" max="3077" width="12.7109375" style="1" bestFit="1" customWidth="1"/>
    <col min="3078" max="3079" width="12.140625" style="1" bestFit="1" customWidth="1"/>
    <col min="3080" max="3080" width="12.7109375" style="1" bestFit="1" customWidth="1"/>
    <col min="3081" max="3083" width="12.140625" style="1" bestFit="1" customWidth="1"/>
    <col min="3084" max="3084" width="12.7109375" style="1" bestFit="1" customWidth="1"/>
    <col min="3085" max="3089" width="12.140625" style="1" bestFit="1" customWidth="1"/>
    <col min="3090" max="3090" width="12.7109375" style="1" bestFit="1" customWidth="1"/>
    <col min="3091" max="3091" width="20" style="1" bestFit="1" customWidth="1"/>
    <col min="3092" max="3092" width="13.85546875" style="1" bestFit="1" customWidth="1"/>
    <col min="3093" max="3329" width="9.140625" style="1"/>
    <col min="3330" max="3330" width="10.85546875" style="1" customWidth="1"/>
    <col min="3331" max="3331" width="12.7109375" style="1" bestFit="1" customWidth="1"/>
    <col min="3332" max="3332" width="12.140625" style="1" bestFit="1" customWidth="1"/>
    <col min="3333" max="3333" width="12.7109375" style="1" bestFit="1" customWidth="1"/>
    <col min="3334" max="3335" width="12.140625" style="1" bestFit="1" customWidth="1"/>
    <col min="3336" max="3336" width="12.7109375" style="1" bestFit="1" customWidth="1"/>
    <col min="3337" max="3339" width="12.140625" style="1" bestFit="1" customWidth="1"/>
    <col min="3340" max="3340" width="12.7109375" style="1" bestFit="1" customWidth="1"/>
    <col min="3341" max="3345" width="12.140625" style="1" bestFit="1" customWidth="1"/>
    <col min="3346" max="3346" width="12.7109375" style="1" bestFit="1" customWidth="1"/>
    <col min="3347" max="3347" width="20" style="1" bestFit="1" customWidth="1"/>
    <col min="3348" max="3348" width="13.85546875" style="1" bestFit="1" customWidth="1"/>
    <col min="3349" max="3585" width="9.140625" style="1"/>
    <col min="3586" max="3586" width="10.85546875" style="1" customWidth="1"/>
    <col min="3587" max="3587" width="12.7109375" style="1" bestFit="1" customWidth="1"/>
    <col min="3588" max="3588" width="12.140625" style="1" bestFit="1" customWidth="1"/>
    <col min="3589" max="3589" width="12.7109375" style="1" bestFit="1" customWidth="1"/>
    <col min="3590" max="3591" width="12.140625" style="1" bestFit="1" customWidth="1"/>
    <col min="3592" max="3592" width="12.7109375" style="1" bestFit="1" customWidth="1"/>
    <col min="3593" max="3595" width="12.140625" style="1" bestFit="1" customWidth="1"/>
    <col min="3596" max="3596" width="12.7109375" style="1" bestFit="1" customWidth="1"/>
    <col min="3597" max="3601" width="12.140625" style="1" bestFit="1" customWidth="1"/>
    <col min="3602" max="3602" width="12.7109375" style="1" bestFit="1" customWidth="1"/>
    <col min="3603" max="3603" width="20" style="1" bestFit="1" customWidth="1"/>
    <col min="3604" max="3604" width="13.85546875" style="1" bestFit="1" customWidth="1"/>
    <col min="3605" max="3841" width="9.140625" style="1"/>
    <col min="3842" max="3842" width="10.85546875" style="1" customWidth="1"/>
    <col min="3843" max="3843" width="12.7109375" style="1" bestFit="1" customWidth="1"/>
    <col min="3844" max="3844" width="12.140625" style="1" bestFit="1" customWidth="1"/>
    <col min="3845" max="3845" width="12.7109375" style="1" bestFit="1" customWidth="1"/>
    <col min="3846" max="3847" width="12.140625" style="1" bestFit="1" customWidth="1"/>
    <col min="3848" max="3848" width="12.7109375" style="1" bestFit="1" customWidth="1"/>
    <col min="3849" max="3851" width="12.140625" style="1" bestFit="1" customWidth="1"/>
    <col min="3852" max="3852" width="12.7109375" style="1" bestFit="1" customWidth="1"/>
    <col min="3853" max="3857" width="12.140625" style="1" bestFit="1" customWidth="1"/>
    <col min="3858" max="3858" width="12.7109375" style="1" bestFit="1" customWidth="1"/>
    <col min="3859" max="3859" width="20" style="1" bestFit="1" customWidth="1"/>
    <col min="3860" max="3860" width="13.85546875" style="1" bestFit="1" customWidth="1"/>
    <col min="3861" max="4097" width="9.140625" style="1"/>
    <col min="4098" max="4098" width="10.85546875" style="1" customWidth="1"/>
    <col min="4099" max="4099" width="12.7109375" style="1" bestFit="1" customWidth="1"/>
    <col min="4100" max="4100" width="12.140625" style="1" bestFit="1" customWidth="1"/>
    <col min="4101" max="4101" width="12.7109375" style="1" bestFit="1" customWidth="1"/>
    <col min="4102" max="4103" width="12.140625" style="1" bestFit="1" customWidth="1"/>
    <col min="4104" max="4104" width="12.7109375" style="1" bestFit="1" customWidth="1"/>
    <col min="4105" max="4107" width="12.140625" style="1" bestFit="1" customWidth="1"/>
    <col min="4108" max="4108" width="12.7109375" style="1" bestFit="1" customWidth="1"/>
    <col min="4109" max="4113" width="12.140625" style="1" bestFit="1" customWidth="1"/>
    <col min="4114" max="4114" width="12.7109375" style="1" bestFit="1" customWidth="1"/>
    <col min="4115" max="4115" width="20" style="1" bestFit="1" customWidth="1"/>
    <col min="4116" max="4116" width="13.85546875" style="1" bestFit="1" customWidth="1"/>
    <col min="4117" max="4353" width="9.140625" style="1"/>
    <col min="4354" max="4354" width="10.85546875" style="1" customWidth="1"/>
    <col min="4355" max="4355" width="12.7109375" style="1" bestFit="1" customWidth="1"/>
    <col min="4356" max="4356" width="12.140625" style="1" bestFit="1" customWidth="1"/>
    <col min="4357" max="4357" width="12.7109375" style="1" bestFit="1" customWidth="1"/>
    <col min="4358" max="4359" width="12.140625" style="1" bestFit="1" customWidth="1"/>
    <col min="4360" max="4360" width="12.7109375" style="1" bestFit="1" customWidth="1"/>
    <col min="4361" max="4363" width="12.140625" style="1" bestFit="1" customWidth="1"/>
    <col min="4364" max="4364" width="12.7109375" style="1" bestFit="1" customWidth="1"/>
    <col min="4365" max="4369" width="12.140625" style="1" bestFit="1" customWidth="1"/>
    <col min="4370" max="4370" width="12.7109375" style="1" bestFit="1" customWidth="1"/>
    <col min="4371" max="4371" width="20" style="1" bestFit="1" customWidth="1"/>
    <col min="4372" max="4372" width="13.85546875" style="1" bestFit="1" customWidth="1"/>
    <col min="4373" max="4609" width="9.140625" style="1"/>
    <col min="4610" max="4610" width="10.85546875" style="1" customWidth="1"/>
    <col min="4611" max="4611" width="12.7109375" style="1" bestFit="1" customWidth="1"/>
    <col min="4612" max="4612" width="12.140625" style="1" bestFit="1" customWidth="1"/>
    <col min="4613" max="4613" width="12.7109375" style="1" bestFit="1" customWidth="1"/>
    <col min="4614" max="4615" width="12.140625" style="1" bestFit="1" customWidth="1"/>
    <col min="4616" max="4616" width="12.7109375" style="1" bestFit="1" customWidth="1"/>
    <col min="4617" max="4619" width="12.140625" style="1" bestFit="1" customWidth="1"/>
    <col min="4620" max="4620" width="12.7109375" style="1" bestFit="1" customWidth="1"/>
    <col min="4621" max="4625" width="12.140625" style="1" bestFit="1" customWidth="1"/>
    <col min="4626" max="4626" width="12.7109375" style="1" bestFit="1" customWidth="1"/>
    <col min="4627" max="4627" width="20" style="1" bestFit="1" customWidth="1"/>
    <col min="4628" max="4628" width="13.85546875" style="1" bestFit="1" customWidth="1"/>
    <col min="4629" max="4865" width="9.140625" style="1"/>
    <col min="4866" max="4866" width="10.85546875" style="1" customWidth="1"/>
    <col min="4867" max="4867" width="12.7109375" style="1" bestFit="1" customWidth="1"/>
    <col min="4868" max="4868" width="12.140625" style="1" bestFit="1" customWidth="1"/>
    <col min="4869" max="4869" width="12.7109375" style="1" bestFit="1" customWidth="1"/>
    <col min="4870" max="4871" width="12.140625" style="1" bestFit="1" customWidth="1"/>
    <col min="4872" max="4872" width="12.7109375" style="1" bestFit="1" customWidth="1"/>
    <col min="4873" max="4875" width="12.140625" style="1" bestFit="1" customWidth="1"/>
    <col min="4876" max="4876" width="12.7109375" style="1" bestFit="1" customWidth="1"/>
    <col min="4877" max="4881" width="12.140625" style="1" bestFit="1" customWidth="1"/>
    <col min="4882" max="4882" width="12.7109375" style="1" bestFit="1" customWidth="1"/>
    <col min="4883" max="4883" width="20" style="1" bestFit="1" customWidth="1"/>
    <col min="4884" max="4884" width="13.85546875" style="1" bestFit="1" customWidth="1"/>
    <col min="4885" max="5121" width="9.140625" style="1"/>
    <col min="5122" max="5122" width="10.85546875" style="1" customWidth="1"/>
    <col min="5123" max="5123" width="12.7109375" style="1" bestFit="1" customWidth="1"/>
    <col min="5124" max="5124" width="12.140625" style="1" bestFit="1" customWidth="1"/>
    <col min="5125" max="5125" width="12.7109375" style="1" bestFit="1" customWidth="1"/>
    <col min="5126" max="5127" width="12.140625" style="1" bestFit="1" customWidth="1"/>
    <col min="5128" max="5128" width="12.7109375" style="1" bestFit="1" customWidth="1"/>
    <col min="5129" max="5131" width="12.140625" style="1" bestFit="1" customWidth="1"/>
    <col min="5132" max="5132" width="12.7109375" style="1" bestFit="1" customWidth="1"/>
    <col min="5133" max="5137" width="12.140625" style="1" bestFit="1" customWidth="1"/>
    <col min="5138" max="5138" width="12.7109375" style="1" bestFit="1" customWidth="1"/>
    <col min="5139" max="5139" width="20" style="1" bestFit="1" customWidth="1"/>
    <col min="5140" max="5140" width="13.85546875" style="1" bestFit="1" customWidth="1"/>
    <col min="5141" max="5377" width="9.140625" style="1"/>
    <col min="5378" max="5378" width="10.85546875" style="1" customWidth="1"/>
    <col min="5379" max="5379" width="12.7109375" style="1" bestFit="1" customWidth="1"/>
    <col min="5380" max="5380" width="12.140625" style="1" bestFit="1" customWidth="1"/>
    <col min="5381" max="5381" width="12.7109375" style="1" bestFit="1" customWidth="1"/>
    <col min="5382" max="5383" width="12.140625" style="1" bestFit="1" customWidth="1"/>
    <col min="5384" max="5384" width="12.7109375" style="1" bestFit="1" customWidth="1"/>
    <col min="5385" max="5387" width="12.140625" style="1" bestFit="1" customWidth="1"/>
    <col min="5388" max="5388" width="12.7109375" style="1" bestFit="1" customWidth="1"/>
    <col min="5389" max="5393" width="12.140625" style="1" bestFit="1" customWidth="1"/>
    <col min="5394" max="5394" width="12.7109375" style="1" bestFit="1" customWidth="1"/>
    <col min="5395" max="5395" width="20" style="1" bestFit="1" customWidth="1"/>
    <col min="5396" max="5396" width="13.85546875" style="1" bestFit="1" customWidth="1"/>
    <col min="5397" max="5633" width="9.140625" style="1"/>
    <col min="5634" max="5634" width="10.85546875" style="1" customWidth="1"/>
    <col min="5635" max="5635" width="12.7109375" style="1" bestFit="1" customWidth="1"/>
    <col min="5636" max="5636" width="12.140625" style="1" bestFit="1" customWidth="1"/>
    <col min="5637" max="5637" width="12.7109375" style="1" bestFit="1" customWidth="1"/>
    <col min="5638" max="5639" width="12.140625" style="1" bestFit="1" customWidth="1"/>
    <col min="5640" max="5640" width="12.7109375" style="1" bestFit="1" customWidth="1"/>
    <col min="5641" max="5643" width="12.140625" style="1" bestFit="1" customWidth="1"/>
    <col min="5644" max="5644" width="12.7109375" style="1" bestFit="1" customWidth="1"/>
    <col min="5645" max="5649" width="12.140625" style="1" bestFit="1" customWidth="1"/>
    <col min="5650" max="5650" width="12.7109375" style="1" bestFit="1" customWidth="1"/>
    <col min="5651" max="5651" width="20" style="1" bestFit="1" customWidth="1"/>
    <col min="5652" max="5652" width="13.85546875" style="1" bestFit="1" customWidth="1"/>
    <col min="5653" max="5889" width="9.140625" style="1"/>
    <col min="5890" max="5890" width="10.85546875" style="1" customWidth="1"/>
    <col min="5891" max="5891" width="12.7109375" style="1" bestFit="1" customWidth="1"/>
    <col min="5892" max="5892" width="12.140625" style="1" bestFit="1" customWidth="1"/>
    <col min="5893" max="5893" width="12.7109375" style="1" bestFit="1" customWidth="1"/>
    <col min="5894" max="5895" width="12.140625" style="1" bestFit="1" customWidth="1"/>
    <col min="5896" max="5896" width="12.7109375" style="1" bestFit="1" customWidth="1"/>
    <col min="5897" max="5899" width="12.140625" style="1" bestFit="1" customWidth="1"/>
    <col min="5900" max="5900" width="12.7109375" style="1" bestFit="1" customWidth="1"/>
    <col min="5901" max="5905" width="12.140625" style="1" bestFit="1" customWidth="1"/>
    <col min="5906" max="5906" width="12.7109375" style="1" bestFit="1" customWidth="1"/>
    <col min="5907" max="5907" width="20" style="1" bestFit="1" customWidth="1"/>
    <col min="5908" max="5908" width="13.85546875" style="1" bestFit="1" customWidth="1"/>
    <col min="5909" max="6145" width="9.140625" style="1"/>
    <col min="6146" max="6146" width="10.85546875" style="1" customWidth="1"/>
    <col min="6147" max="6147" width="12.7109375" style="1" bestFit="1" customWidth="1"/>
    <col min="6148" max="6148" width="12.140625" style="1" bestFit="1" customWidth="1"/>
    <col min="6149" max="6149" width="12.7109375" style="1" bestFit="1" customWidth="1"/>
    <col min="6150" max="6151" width="12.140625" style="1" bestFit="1" customWidth="1"/>
    <col min="6152" max="6152" width="12.7109375" style="1" bestFit="1" customWidth="1"/>
    <col min="6153" max="6155" width="12.140625" style="1" bestFit="1" customWidth="1"/>
    <col min="6156" max="6156" width="12.7109375" style="1" bestFit="1" customWidth="1"/>
    <col min="6157" max="6161" width="12.140625" style="1" bestFit="1" customWidth="1"/>
    <col min="6162" max="6162" width="12.7109375" style="1" bestFit="1" customWidth="1"/>
    <col min="6163" max="6163" width="20" style="1" bestFit="1" customWidth="1"/>
    <col min="6164" max="6164" width="13.85546875" style="1" bestFit="1" customWidth="1"/>
    <col min="6165" max="6401" width="9.140625" style="1"/>
    <col min="6402" max="6402" width="10.85546875" style="1" customWidth="1"/>
    <col min="6403" max="6403" width="12.7109375" style="1" bestFit="1" customWidth="1"/>
    <col min="6404" max="6404" width="12.140625" style="1" bestFit="1" customWidth="1"/>
    <col min="6405" max="6405" width="12.7109375" style="1" bestFit="1" customWidth="1"/>
    <col min="6406" max="6407" width="12.140625" style="1" bestFit="1" customWidth="1"/>
    <col min="6408" max="6408" width="12.7109375" style="1" bestFit="1" customWidth="1"/>
    <col min="6409" max="6411" width="12.140625" style="1" bestFit="1" customWidth="1"/>
    <col min="6412" max="6412" width="12.7109375" style="1" bestFit="1" customWidth="1"/>
    <col min="6413" max="6417" width="12.140625" style="1" bestFit="1" customWidth="1"/>
    <col min="6418" max="6418" width="12.7109375" style="1" bestFit="1" customWidth="1"/>
    <col min="6419" max="6419" width="20" style="1" bestFit="1" customWidth="1"/>
    <col min="6420" max="6420" width="13.85546875" style="1" bestFit="1" customWidth="1"/>
    <col min="6421" max="6657" width="9.140625" style="1"/>
    <col min="6658" max="6658" width="10.85546875" style="1" customWidth="1"/>
    <col min="6659" max="6659" width="12.7109375" style="1" bestFit="1" customWidth="1"/>
    <col min="6660" max="6660" width="12.140625" style="1" bestFit="1" customWidth="1"/>
    <col min="6661" max="6661" width="12.7109375" style="1" bestFit="1" customWidth="1"/>
    <col min="6662" max="6663" width="12.140625" style="1" bestFit="1" customWidth="1"/>
    <col min="6664" max="6664" width="12.7109375" style="1" bestFit="1" customWidth="1"/>
    <col min="6665" max="6667" width="12.140625" style="1" bestFit="1" customWidth="1"/>
    <col min="6668" max="6668" width="12.7109375" style="1" bestFit="1" customWidth="1"/>
    <col min="6669" max="6673" width="12.140625" style="1" bestFit="1" customWidth="1"/>
    <col min="6674" max="6674" width="12.7109375" style="1" bestFit="1" customWidth="1"/>
    <col min="6675" max="6675" width="20" style="1" bestFit="1" customWidth="1"/>
    <col min="6676" max="6676" width="13.85546875" style="1" bestFit="1" customWidth="1"/>
    <col min="6677" max="6913" width="9.140625" style="1"/>
    <col min="6914" max="6914" width="10.85546875" style="1" customWidth="1"/>
    <col min="6915" max="6915" width="12.7109375" style="1" bestFit="1" customWidth="1"/>
    <col min="6916" max="6916" width="12.140625" style="1" bestFit="1" customWidth="1"/>
    <col min="6917" max="6917" width="12.7109375" style="1" bestFit="1" customWidth="1"/>
    <col min="6918" max="6919" width="12.140625" style="1" bestFit="1" customWidth="1"/>
    <col min="6920" max="6920" width="12.7109375" style="1" bestFit="1" customWidth="1"/>
    <col min="6921" max="6923" width="12.140625" style="1" bestFit="1" customWidth="1"/>
    <col min="6924" max="6924" width="12.7109375" style="1" bestFit="1" customWidth="1"/>
    <col min="6925" max="6929" width="12.140625" style="1" bestFit="1" customWidth="1"/>
    <col min="6930" max="6930" width="12.7109375" style="1" bestFit="1" customWidth="1"/>
    <col min="6931" max="6931" width="20" style="1" bestFit="1" customWidth="1"/>
    <col min="6932" max="6932" width="13.85546875" style="1" bestFit="1" customWidth="1"/>
    <col min="6933" max="7169" width="9.140625" style="1"/>
    <col min="7170" max="7170" width="10.85546875" style="1" customWidth="1"/>
    <col min="7171" max="7171" width="12.7109375" style="1" bestFit="1" customWidth="1"/>
    <col min="7172" max="7172" width="12.140625" style="1" bestFit="1" customWidth="1"/>
    <col min="7173" max="7173" width="12.7109375" style="1" bestFit="1" customWidth="1"/>
    <col min="7174" max="7175" width="12.140625" style="1" bestFit="1" customWidth="1"/>
    <col min="7176" max="7176" width="12.7109375" style="1" bestFit="1" customWidth="1"/>
    <col min="7177" max="7179" width="12.140625" style="1" bestFit="1" customWidth="1"/>
    <col min="7180" max="7180" width="12.7109375" style="1" bestFit="1" customWidth="1"/>
    <col min="7181" max="7185" width="12.140625" style="1" bestFit="1" customWidth="1"/>
    <col min="7186" max="7186" width="12.7109375" style="1" bestFit="1" customWidth="1"/>
    <col min="7187" max="7187" width="20" style="1" bestFit="1" customWidth="1"/>
    <col min="7188" max="7188" width="13.85546875" style="1" bestFit="1" customWidth="1"/>
    <col min="7189" max="7425" width="9.140625" style="1"/>
    <col min="7426" max="7426" width="10.85546875" style="1" customWidth="1"/>
    <col min="7427" max="7427" width="12.7109375" style="1" bestFit="1" customWidth="1"/>
    <col min="7428" max="7428" width="12.140625" style="1" bestFit="1" customWidth="1"/>
    <col min="7429" max="7429" width="12.7109375" style="1" bestFit="1" customWidth="1"/>
    <col min="7430" max="7431" width="12.140625" style="1" bestFit="1" customWidth="1"/>
    <col min="7432" max="7432" width="12.7109375" style="1" bestFit="1" customWidth="1"/>
    <col min="7433" max="7435" width="12.140625" style="1" bestFit="1" customWidth="1"/>
    <col min="7436" max="7436" width="12.7109375" style="1" bestFit="1" customWidth="1"/>
    <col min="7437" max="7441" width="12.140625" style="1" bestFit="1" customWidth="1"/>
    <col min="7442" max="7442" width="12.7109375" style="1" bestFit="1" customWidth="1"/>
    <col min="7443" max="7443" width="20" style="1" bestFit="1" customWidth="1"/>
    <col min="7444" max="7444" width="13.85546875" style="1" bestFit="1" customWidth="1"/>
    <col min="7445" max="7681" width="9.140625" style="1"/>
    <col min="7682" max="7682" width="10.85546875" style="1" customWidth="1"/>
    <col min="7683" max="7683" width="12.7109375" style="1" bestFit="1" customWidth="1"/>
    <col min="7684" max="7684" width="12.140625" style="1" bestFit="1" customWidth="1"/>
    <col min="7685" max="7685" width="12.7109375" style="1" bestFit="1" customWidth="1"/>
    <col min="7686" max="7687" width="12.140625" style="1" bestFit="1" customWidth="1"/>
    <col min="7688" max="7688" width="12.7109375" style="1" bestFit="1" customWidth="1"/>
    <col min="7689" max="7691" width="12.140625" style="1" bestFit="1" customWidth="1"/>
    <col min="7692" max="7692" width="12.7109375" style="1" bestFit="1" customWidth="1"/>
    <col min="7693" max="7697" width="12.140625" style="1" bestFit="1" customWidth="1"/>
    <col min="7698" max="7698" width="12.7109375" style="1" bestFit="1" customWidth="1"/>
    <col min="7699" max="7699" width="20" style="1" bestFit="1" customWidth="1"/>
    <col min="7700" max="7700" width="13.85546875" style="1" bestFit="1" customWidth="1"/>
    <col min="7701" max="7937" width="9.140625" style="1"/>
    <col min="7938" max="7938" width="10.85546875" style="1" customWidth="1"/>
    <col min="7939" max="7939" width="12.7109375" style="1" bestFit="1" customWidth="1"/>
    <col min="7940" max="7940" width="12.140625" style="1" bestFit="1" customWidth="1"/>
    <col min="7941" max="7941" width="12.7109375" style="1" bestFit="1" customWidth="1"/>
    <col min="7942" max="7943" width="12.140625" style="1" bestFit="1" customWidth="1"/>
    <col min="7944" max="7944" width="12.7109375" style="1" bestFit="1" customWidth="1"/>
    <col min="7945" max="7947" width="12.140625" style="1" bestFit="1" customWidth="1"/>
    <col min="7948" max="7948" width="12.7109375" style="1" bestFit="1" customWidth="1"/>
    <col min="7949" max="7953" width="12.140625" style="1" bestFit="1" customWidth="1"/>
    <col min="7954" max="7954" width="12.7109375" style="1" bestFit="1" customWidth="1"/>
    <col min="7955" max="7955" width="20" style="1" bestFit="1" customWidth="1"/>
    <col min="7956" max="7956" width="13.85546875" style="1" bestFit="1" customWidth="1"/>
    <col min="7957" max="8193" width="9.140625" style="1"/>
    <col min="8194" max="8194" width="10.85546875" style="1" customWidth="1"/>
    <col min="8195" max="8195" width="12.7109375" style="1" bestFit="1" customWidth="1"/>
    <col min="8196" max="8196" width="12.140625" style="1" bestFit="1" customWidth="1"/>
    <col min="8197" max="8197" width="12.7109375" style="1" bestFit="1" customWidth="1"/>
    <col min="8198" max="8199" width="12.140625" style="1" bestFit="1" customWidth="1"/>
    <col min="8200" max="8200" width="12.7109375" style="1" bestFit="1" customWidth="1"/>
    <col min="8201" max="8203" width="12.140625" style="1" bestFit="1" customWidth="1"/>
    <col min="8204" max="8204" width="12.7109375" style="1" bestFit="1" customWidth="1"/>
    <col min="8205" max="8209" width="12.140625" style="1" bestFit="1" customWidth="1"/>
    <col min="8210" max="8210" width="12.7109375" style="1" bestFit="1" customWidth="1"/>
    <col min="8211" max="8211" width="20" style="1" bestFit="1" customWidth="1"/>
    <col min="8212" max="8212" width="13.85546875" style="1" bestFit="1" customWidth="1"/>
    <col min="8213" max="8449" width="9.140625" style="1"/>
    <col min="8450" max="8450" width="10.85546875" style="1" customWidth="1"/>
    <col min="8451" max="8451" width="12.7109375" style="1" bestFit="1" customWidth="1"/>
    <col min="8452" max="8452" width="12.140625" style="1" bestFit="1" customWidth="1"/>
    <col min="8453" max="8453" width="12.7109375" style="1" bestFit="1" customWidth="1"/>
    <col min="8454" max="8455" width="12.140625" style="1" bestFit="1" customWidth="1"/>
    <col min="8456" max="8456" width="12.7109375" style="1" bestFit="1" customWidth="1"/>
    <col min="8457" max="8459" width="12.140625" style="1" bestFit="1" customWidth="1"/>
    <col min="8460" max="8460" width="12.7109375" style="1" bestFit="1" customWidth="1"/>
    <col min="8461" max="8465" width="12.140625" style="1" bestFit="1" customWidth="1"/>
    <col min="8466" max="8466" width="12.7109375" style="1" bestFit="1" customWidth="1"/>
    <col min="8467" max="8467" width="20" style="1" bestFit="1" customWidth="1"/>
    <col min="8468" max="8468" width="13.85546875" style="1" bestFit="1" customWidth="1"/>
    <col min="8469" max="8705" width="9.140625" style="1"/>
    <col min="8706" max="8706" width="10.85546875" style="1" customWidth="1"/>
    <col min="8707" max="8707" width="12.7109375" style="1" bestFit="1" customWidth="1"/>
    <col min="8708" max="8708" width="12.140625" style="1" bestFit="1" customWidth="1"/>
    <col min="8709" max="8709" width="12.7109375" style="1" bestFit="1" customWidth="1"/>
    <col min="8710" max="8711" width="12.140625" style="1" bestFit="1" customWidth="1"/>
    <col min="8712" max="8712" width="12.7109375" style="1" bestFit="1" customWidth="1"/>
    <col min="8713" max="8715" width="12.140625" style="1" bestFit="1" customWidth="1"/>
    <col min="8716" max="8716" width="12.7109375" style="1" bestFit="1" customWidth="1"/>
    <col min="8717" max="8721" width="12.140625" style="1" bestFit="1" customWidth="1"/>
    <col min="8722" max="8722" width="12.7109375" style="1" bestFit="1" customWidth="1"/>
    <col min="8723" max="8723" width="20" style="1" bestFit="1" customWidth="1"/>
    <col min="8724" max="8724" width="13.85546875" style="1" bestFit="1" customWidth="1"/>
    <col min="8725" max="8961" width="9.140625" style="1"/>
    <col min="8962" max="8962" width="10.85546875" style="1" customWidth="1"/>
    <col min="8963" max="8963" width="12.7109375" style="1" bestFit="1" customWidth="1"/>
    <col min="8964" max="8964" width="12.140625" style="1" bestFit="1" customWidth="1"/>
    <col min="8965" max="8965" width="12.7109375" style="1" bestFit="1" customWidth="1"/>
    <col min="8966" max="8967" width="12.140625" style="1" bestFit="1" customWidth="1"/>
    <col min="8968" max="8968" width="12.7109375" style="1" bestFit="1" customWidth="1"/>
    <col min="8969" max="8971" width="12.140625" style="1" bestFit="1" customWidth="1"/>
    <col min="8972" max="8972" width="12.7109375" style="1" bestFit="1" customWidth="1"/>
    <col min="8973" max="8977" width="12.140625" style="1" bestFit="1" customWidth="1"/>
    <col min="8978" max="8978" width="12.7109375" style="1" bestFit="1" customWidth="1"/>
    <col min="8979" max="8979" width="20" style="1" bestFit="1" customWidth="1"/>
    <col min="8980" max="8980" width="13.85546875" style="1" bestFit="1" customWidth="1"/>
    <col min="8981" max="9217" width="9.140625" style="1"/>
    <col min="9218" max="9218" width="10.85546875" style="1" customWidth="1"/>
    <col min="9219" max="9219" width="12.7109375" style="1" bestFit="1" customWidth="1"/>
    <col min="9220" max="9220" width="12.140625" style="1" bestFit="1" customWidth="1"/>
    <col min="9221" max="9221" width="12.7109375" style="1" bestFit="1" customWidth="1"/>
    <col min="9222" max="9223" width="12.140625" style="1" bestFit="1" customWidth="1"/>
    <col min="9224" max="9224" width="12.7109375" style="1" bestFit="1" customWidth="1"/>
    <col min="9225" max="9227" width="12.140625" style="1" bestFit="1" customWidth="1"/>
    <col min="9228" max="9228" width="12.7109375" style="1" bestFit="1" customWidth="1"/>
    <col min="9229" max="9233" width="12.140625" style="1" bestFit="1" customWidth="1"/>
    <col min="9234" max="9234" width="12.7109375" style="1" bestFit="1" customWidth="1"/>
    <col min="9235" max="9235" width="20" style="1" bestFit="1" customWidth="1"/>
    <col min="9236" max="9236" width="13.85546875" style="1" bestFit="1" customWidth="1"/>
    <col min="9237" max="9473" width="9.140625" style="1"/>
    <col min="9474" max="9474" width="10.85546875" style="1" customWidth="1"/>
    <col min="9475" max="9475" width="12.7109375" style="1" bestFit="1" customWidth="1"/>
    <col min="9476" max="9476" width="12.140625" style="1" bestFit="1" customWidth="1"/>
    <col min="9477" max="9477" width="12.7109375" style="1" bestFit="1" customWidth="1"/>
    <col min="9478" max="9479" width="12.140625" style="1" bestFit="1" customWidth="1"/>
    <col min="9480" max="9480" width="12.7109375" style="1" bestFit="1" customWidth="1"/>
    <col min="9481" max="9483" width="12.140625" style="1" bestFit="1" customWidth="1"/>
    <col min="9484" max="9484" width="12.7109375" style="1" bestFit="1" customWidth="1"/>
    <col min="9485" max="9489" width="12.140625" style="1" bestFit="1" customWidth="1"/>
    <col min="9490" max="9490" width="12.7109375" style="1" bestFit="1" customWidth="1"/>
    <col min="9491" max="9491" width="20" style="1" bestFit="1" customWidth="1"/>
    <col min="9492" max="9492" width="13.85546875" style="1" bestFit="1" customWidth="1"/>
    <col min="9493" max="9729" width="9.140625" style="1"/>
    <col min="9730" max="9730" width="10.85546875" style="1" customWidth="1"/>
    <col min="9731" max="9731" width="12.7109375" style="1" bestFit="1" customWidth="1"/>
    <col min="9732" max="9732" width="12.140625" style="1" bestFit="1" customWidth="1"/>
    <col min="9733" max="9733" width="12.7109375" style="1" bestFit="1" customWidth="1"/>
    <col min="9734" max="9735" width="12.140625" style="1" bestFit="1" customWidth="1"/>
    <col min="9736" max="9736" width="12.7109375" style="1" bestFit="1" customWidth="1"/>
    <col min="9737" max="9739" width="12.140625" style="1" bestFit="1" customWidth="1"/>
    <col min="9740" max="9740" width="12.7109375" style="1" bestFit="1" customWidth="1"/>
    <col min="9741" max="9745" width="12.140625" style="1" bestFit="1" customWidth="1"/>
    <col min="9746" max="9746" width="12.7109375" style="1" bestFit="1" customWidth="1"/>
    <col min="9747" max="9747" width="20" style="1" bestFit="1" customWidth="1"/>
    <col min="9748" max="9748" width="13.85546875" style="1" bestFit="1" customWidth="1"/>
    <col min="9749" max="9985" width="9.140625" style="1"/>
    <col min="9986" max="9986" width="10.85546875" style="1" customWidth="1"/>
    <col min="9987" max="9987" width="12.7109375" style="1" bestFit="1" customWidth="1"/>
    <col min="9988" max="9988" width="12.140625" style="1" bestFit="1" customWidth="1"/>
    <col min="9989" max="9989" width="12.7109375" style="1" bestFit="1" customWidth="1"/>
    <col min="9990" max="9991" width="12.140625" style="1" bestFit="1" customWidth="1"/>
    <col min="9992" max="9992" width="12.7109375" style="1" bestFit="1" customWidth="1"/>
    <col min="9993" max="9995" width="12.140625" style="1" bestFit="1" customWidth="1"/>
    <col min="9996" max="9996" width="12.7109375" style="1" bestFit="1" customWidth="1"/>
    <col min="9997" max="10001" width="12.140625" style="1" bestFit="1" customWidth="1"/>
    <col min="10002" max="10002" width="12.7109375" style="1" bestFit="1" customWidth="1"/>
    <col min="10003" max="10003" width="20" style="1" bestFit="1" customWidth="1"/>
    <col min="10004" max="10004" width="13.85546875" style="1" bestFit="1" customWidth="1"/>
    <col min="10005" max="10241" width="9.140625" style="1"/>
    <col min="10242" max="10242" width="10.85546875" style="1" customWidth="1"/>
    <col min="10243" max="10243" width="12.7109375" style="1" bestFit="1" customWidth="1"/>
    <col min="10244" max="10244" width="12.140625" style="1" bestFit="1" customWidth="1"/>
    <col min="10245" max="10245" width="12.7109375" style="1" bestFit="1" customWidth="1"/>
    <col min="10246" max="10247" width="12.140625" style="1" bestFit="1" customWidth="1"/>
    <col min="10248" max="10248" width="12.7109375" style="1" bestFit="1" customWidth="1"/>
    <col min="10249" max="10251" width="12.140625" style="1" bestFit="1" customWidth="1"/>
    <col min="10252" max="10252" width="12.7109375" style="1" bestFit="1" customWidth="1"/>
    <col min="10253" max="10257" width="12.140625" style="1" bestFit="1" customWidth="1"/>
    <col min="10258" max="10258" width="12.7109375" style="1" bestFit="1" customWidth="1"/>
    <col min="10259" max="10259" width="20" style="1" bestFit="1" customWidth="1"/>
    <col min="10260" max="10260" width="13.85546875" style="1" bestFit="1" customWidth="1"/>
    <col min="10261" max="10497" width="9.140625" style="1"/>
    <col min="10498" max="10498" width="10.85546875" style="1" customWidth="1"/>
    <col min="10499" max="10499" width="12.7109375" style="1" bestFit="1" customWidth="1"/>
    <col min="10500" max="10500" width="12.140625" style="1" bestFit="1" customWidth="1"/>
    <col min="10501" max="10501" width="12.7109375" style="1" bestFit="1" customWidth="1"/>
    <col min="10502" max="10503" width="12.140625" style="1" bestFit="1" customWidth="1"/>
    <col min="10504" max="10504" width="12.7109375" style="1" bestFit="1" customWidth="1"/>
    <col min="10505" max="10507" width="12.140625" style="1" bestFit="1" customWidth="1"/>
    <col min="10508" max="10508" width="12.7109375" style="1" bestFit="1" customWidth="1"/>
    <col min="10509" max="10513" width="12.140625" style="1" bestFit="1" customWidth="1"/>
    <col min="10514" max="10514" width="12.7109375" style="1" bestFit="1" customWidth="1"/>
    <col min="10515" max="10515" width="20" style="1" bestFit="1" customWidth="1"/>
    <col min="10516" max="10516" width="13.85546875" style="1" bestFit="1" customWidth="1"/>
    <col min="10517" max="10753" width="9.140625" style="1"/>
    <col min="10754" max="10754" width="10.85546875" style="1" customWidth="1"/>
    <col min="10755" max="10755" width="12.7109375" style="1" bestFit="1" customWidth="1"/>
    <col min="10756" max="10756" width="12.140625" style="1" bestFit="1" customWidth="1"/>
    <col min="10757" max="10757" width="12.7109375" style="1" bestFit="1" customWidth="1"/>
    <col min="10758" max="10759" width="12.140625" style="1" bestFit="1" customWidth="1"/>
    <col min="10760" max="10760" width="12.7109375" style="1" bestFit="1" customWidth="1"/>
    <col min="10761" max="10763" width="12.140625" style="1" bestFit="1" customWidth="1"/>
    <col min="10764" max="10764" width="12.7109375" style="1" bestFit="1" customWidth="1"/>
    <col min="10765" max="10769" width="12.140625" style="1" bestFit="1" customWidth="1"/>
    <col min="10770" max="10770" width="12.7109375" style="1" bestFit="1" customWidth="1"/>
    <col min="10771" max="10771" width="20" style="1" bestFit="1" customWidth="1"/>
    <col min="10772" max="10772" width="13.85546875" style="1" bestFit="1" customWidth="1"/>
    <col min="10773" max="11009" width="9.140625" style="1"/>
    <col min="11010" max="11010" width="10.85546875" style="1" customWidth="1"/>
    <col min="11011" max="11011" width="12.7109375" style="1" bestFit="1" customWidth="1"/>
    <col min="11012" max="11012" width="12.140625" style="1" bestFit="1" customWidth="1"/>
    <col min="11013" max="11013" width="12.7109375" style="1" bestFit="1" customWidth="1"/>
    <col min="11014" max="11015" width="12.140625" style="1" bestFit="1" customWidth="1"/>
    <col min="11016" max="11016" width="12.7109375" style="1" bestFit="1" customWidth="1"/>
    <col min="11017" max="11019" width="12.140625" style="1" bestFit="1" customWidth="1"/>
    <col min="11020" max="11020" width="12.7109375" style="1" bestFit="1" customWidth="1"/>
    <col min="11021" max="11025" width="12.140625" style="1" bestFit="1" customWidth="1"/>
    <col min="11026" max="11026" width="12.7109375" style="1" bestFit="1" customWidth="1"/>
    <col min="11027" max="11027" width="20" style="1" bestFit="1" customWidth="1"/>
    <col min="11028" max="11028" width="13.85546875" style="1" bestFit="1" customWidth="1"/>
    <col min="11029" max="11265" width="9.140625" style="1"/>
    <col min="11266" max="11266" width="10.85546875" style="1" customWidth="1"/>
    <col min="11267" max="11267" width="12.7109375" style="1" bestFit="1" customWidth="1"/>
    <col min="11268" max="11268" width="12.140625" style="1" bestFit="1" customWidth="1"/>
    <col min="11269" max="11269" width="12.7109375" style="1" bestFit="1" customWidth="1"/>
    <col min="11270" max="11271" width="12.140625" style="1" bestFit="1" customWidth="1"/>
    <col min="11272" max="11272" width="12.7109375" style="1" bestFit="1" customWidth="1"/>
    <col min="11273" max="11275" width="12.140625" style="1" bestFit="1" customWidth="1"/>
    <col min="11276" max="11276" width="12.7109375" style="1" bestFit="1" customWidth="1"/>
    <col min="11277" max="11281" width="12.140625" style="1" bestFit="1" customWidth="1"/>
    <col min="11282" max="11282" width="12.7109375" style="1" bestFit="1" customWidth="1"/>
    <col min="11283" max="11283" width="20" style="1" bestFit="1" customWidth="1"/>
    <col min="11284" max="11284" width="13.85546875" style="1" bestFit="1" customWidth="1"/>
    <col min="11285" max="11521" width="9.140625" style="1"/>
    <col min="11522" max="11522" width="10.85546875" style="1" customWidth="1"/>
    <col min="11523" max="11523" width="12.7109375" style="1" bestFit="1" customWidth="1"/>
    <col min="11524" max="11524" width="12.140625" style="1" bestFit="1" customWidth="1"/>
    <col min="11525" max="11525" width="12.7109375" style="1" bestFit="1" customWidth="1"/>
    <col min="11526" max="11527" width="12.140625" style="1" bestFit="1" customWidth="1"/>
    <col min="11528" max="11528" width="12.7109375" style="1" bestFit="1" customWidth="1"/>
    <col min="11529" max="11531" width="12.140625" style="1" bestFit="1" customWidth="1"/>
    <col min="11532" max="11532" width="12.7109375" style="1" bestFit="1" customWidth="1"/>
    <col min="11533" max="11537" width="12.140625" style="1" bestFit="1" customWidth="1"/>
    <col min="11538" max="11538" width="12.7109375" style="1" bestFit="1" customWidth="1"/>
    <col min="11539" max="11539" width="20" style="1" bestFit="1" customWidth="1"/>
    <col min="11540" max="11540" width="13.85546875" style="1" bestFit="1" customWidth="1"/>
    <col min="11541" max="11777" width="9.140625" style="1"/>
    <col min="11778" max="11778" width="10.85546875" style="1" customWidth="1"/>
    <col min="11779" max="11779" width="12.7109375" style="1" bestFit="1" customWidth="1"/>
    <col min="11780" max="11780" width="12.140625" style="1" bestFit="1" customWidth="1"/>
    <col min="11781" max="11781" width="12.7109375" style="1" bestFit="1" customWidth="1"/>
    <col min="11782" max="11783" width="12.140625" style="1" bestFit="1" customWidth="1"/>
    <col min="11784" max="11784" width="12.7109375" style="1" bestFit="1" customWidth="1"/>
    <col min="11785" max="11787" width="12.140625" style="1" bestFit="1" customWidth="1"/>
    <col min="11788" max="11788" width="12.7109375" style="1" bestFit="1" customWidth="1"/>
    <col min="11789" max="11793" width="12.140625" style="1" bestFit="1" customWidth="1"/>
    <col min="11794" max="11794" width="12.7109375" style="1" bestFit="1" customWidth="1"/>
    <col min="11795" max="11795" width="20" style="1" bestFit="1" customWidth="1"/>
    <col min="11796" max="11796" width="13.85546875" style="1" bestFit="1" customWidth="1"/>
    <col min="11797" max="12033" width="9.140625" style="1"/>
    <col min="12034" max="12034" width="10.85546875" style="1" customWidth="1"/>
    <col min="12035" max="12035" width="12.7109375" style="1" bestFit="1" customWidth="1"/>
    <col min="12036" max="12036" width="12.140625" style="1" bestFit="1" customWidth="1"/>
    <col min="12037" max="12037" width="12.7109375" style="1" bestFit="1" customWidth="1"/>
    <col min="12038" max="12039" width="12.140625" style="1" bestFit="1" customWidth="1"/>
    <col min="12040" max="12040" width="12.7109375" style="1" bestFit="1" customWidth="1"/>
    <col min="12041" max="12043" width="12.140625" style="1" bestFit="1" customWidth="1"/>
    <col min="12044" max="12044" width="12.7109375" style="1" bestFit="1" customWidth="1"/>
    <col min="12045" max="12049" width="12.140625" style="1" bestFit="1" customWidth="1"/>
    <col min="12050" max="12050" width="12.7109375" style="1" bestFit="1" customWidth="1"/>
    <col min="12051" max="12051" width="20" style="1" bestFit="1" customWidth="1"/>
    <col min="12052" max="12052" width="13.85546875" style="1" bestFit="1" customWidth="1"/>
    <col min="12053" max="12289" width="9.140625" style="1"/>
    <col min="12290" max="12290" width="10.85546875" style="1" customWidth="1"/>
    <col min="12291" max="12291" width="12.7109375" style="1" bestFit="1" customWidth="1"/>
    <col min="12292" max="12292" width="12.140625" style="1" bestFit="1" customWidth="1"/>
    <col min="12293" max="12293" width="12.7109375" style="1" bestFit="1" customWidth="1"/>
    <col min="12294" max="12295" width="12.140625" style="1" bestFit="1" customWidth="1"/>
    <col min="12296" max="12296" width="12.7109375" style="1" bestFit="1" customWidth="1"/>
    <col min="12297" max="12299" width="12.140625" style="1" bestFit="1" customWidth="1"/>
    <col min="12300" max="12300" width="12.7109375" style="1" bestFit="1" customWidth="1"/>
    <col min="12301" max="12305" width="12.140625" style="1" bestFit="1" customWidth="1"/>
    <col min="12306" max="12306" width="12.7109375" style="1" bestFit="1" customWidth="1"/>
    <col min="12307" max="12307" width="20" style="1" bestFit="1" customWidth="1"/>
    <col min="12308" max="12308" width="13.85546875" style="1" bestFit="1" customWidth="1"/>
    <col min="12309" max="12545" width="9.140625" style="1"/>
    <col min="12546" max="12546" width="10.85546875" style="1" customWidth="1"/>
    <col min="12547" max="12547" width="12.7109375" style="1" bestFit="1" customWidth="1"/>
    <col min="12548" max="12548" width="12.140625" style="1" bestFit="1" customWidth="1"/>
    <col min="12549" max="12549" width="12.7109375" style="1" bestFit="1" customWidth="1"/>
    <col min="12550" max="12551" width="12.140625" style="1" bestFit="1" customWidth="1"/>
    <col min="12552" max="12552" width="12.7109375" style="1" bestFit="1" customWidth="1"/>
    <col min="12553" max="12555" width="12.140625" style="1" bestFit="1" customWidth="1"/>
    <col min="12556" max="12556" width="12.7109375" style="1" bestFit="1" customWidth="1"/>
    <col min="12557" max="12561" width="12.140625" style="1" bestFit="1" customWidth="1"/>
    <col min="12562" max="12562" width="12.7109375" style="1" bestFit="1" customWidth="1"/>
    <col min="12563" max="12563" width="20" style="1" bestFit="1" customWidth="1"/>
    <col min="12564" max="12564" width="13.85546875" style="1" bestFit="1" customWidth="1"/>
    <col min="12565" max="12801" width="9.140625" style="1"/>
    <col min="12802" max="12802" width="10.85546875" style="1" customWidth="1"/>
    <col min="12803" max="12803" width="12.7109375" style="1" bestFit="1" customWidth="1"/>
    <col min="12804" max="12804" width="12.140625" style="1" bestFit="1" customWidth="1"/>
    <col min="12805" max="12805" width="12.7109375" style="1" bestFit="1" customWidth="1"/>
    <col min="12806" max="12807" width="12.140625" style="1" bestFit="1" customWidth="1"/>
    <col min="12808" max="12808" width="12.7109375" style="1" bestFit="1" customWidth="1"/>
    <col min="12809" max="12811" width="12.140625" style="1" bestFit="1" customWidth="1"/>
    <col min="12812" max="12812" width="12.7109375" style="1" bestFit="1" customWidth="1"/>
    <col min="12813" max="12817" width="12.140625" style="1" bestFit="1" customWidth="1"/>
    <col min="12818" max="12818" width="12.7109375" style="1" bestFit="1" customWidth="1"/>
    <col min="12819" max="12819" width="20" style="1" bestFit="1" customWidth="1"/>
    <col min="12820" max="12820" width="13.85546875" style="1" bestFit="1" customWidth="1"/>
    <col min="12821" max="13057" width="9.140625" style="1"/>
    <col min="13058" max="13058" width="10.85546875" style="1" customWidth="1"/>
    <col min="13059" max="13059" width="12.7109375" style="1" bestFit="1" customWidth="1"/>
    <col min="13060" max="13060" width="12.140625" style="1" bestFit="1" customWidth="1"/>
    <col min="13061" max="13061" width="12.7109375" style="1" bestFit="1" customWidth="1"/>
    <col min="13062" max="13063" width="12.140625" style="1" bestFit="1" customWidth="1"/>
    <col min="13064" max="13064" width="12.7109375" style="1" bestFit="1" customWidth="1"/>
    <col min="13065" max="13067" width="12.140625" style="1" bestFit="1" customWidth="1"/>
    <col min="13068" max="13068" width="12.7109375" style="1" bestFit="1" customWidth="1"/>
    <col min="13069" max="13073" width="12.140625" style="1" bestFit="1" customWidth="1"/>
    <col min="13074" max="13074" width="12.7109375" style="1" bestFit="1" customWidth="1"/>
    <col min="13075" max="13075" width="20" style="1" bestFit="1" customWidth="1"/>
    <col min="13076" max="13076" width="13.85546875" style="1" bestFit="1" customWidth="1"/>
    <col min="13077" max="13313" width="9.140625" style="1"/>
    <col min="13314" max="13314" width="10.85546875" style="1" customWidth="1"/>
    <col min="13315" max="13315" width="12.7109375" style="1" bestFit="1" customWidth="1"/>
    <col min="13316" max="13316" width="12.140625" style="1" bestFit="1" customWidth="1"/>
    <col min="13317" max="13317" width="12.7109375" style="1" bestFit="1" customWidth="1"/>
    <col min="13318" max="13319" width="12.140625" style="1" bestFit="1" customWidth="1"/>
    <col min="13320" max="13320" width="12.7109375" style="1" bestFit="1" customWidth="1"/>
    <col min="13321" max="13323" width="12.140625" style="1" bestFit="1" customWidth="1"/>
    <col min="13324" max="13324" width="12.7109375" style="1" bestFit="1" customWidth="1"/>
    <col min="13325" max="13329" width="12.140625" style="1" bestFit="1" customWidth="1"/>
    <col min="13330" max="13330" width="12.7109375" style="1" bestFit="1" customWidth="1"/>
    <col min="13331" max="13331" width="20" style="1" bestFit="1" customWidth="1"/>
    <col min="13332" max="13332" width="13.85546875" style="1" bestFit="1" customWidth="1"/>
    <col min="13333" max="13569" width="9.140625" style="1"/>
    <col min="13570" max="13570" width="10.85546875" style="1" customWidth="1"/>
    <col min="13571" max="13571" width="12.7109375" style="1" bestFit="1" customWidth="1"/>
    <col min="13572" max="13572" width="12.140625" style="1" bestFit="1" customWidth="1"/>
    <col min="13573" max="13573" width="12.7109375" style="1" bestFit="1" customWidth="1"/>
    <col min="13574" max="13575" width="12.140625" style="1" bestFit="1" customWidth="1"/>
    <col min="13576" max="13576" width="12.7109375" style="1" bestFit="1" customWidth="1"/>
    <col min="13577" max="13579" width="12.140625" style="1" bestFit="1" customWidth="1"/>
    <col min="13580" max="13580" width="12.7109375" style="1" bestFit="1" customWidth="1"/>
    <col min="13581" max="13585" width="12.140625" style="1" bestFit="1" customWidth="1"/>
    <col min="13586" max="13586" width="12.7109375" style="1" bestFit="1" customWidth="1"/>
    <col min="13587" max="13587" width="20" style="1" bestFit="1" customWidth="1"/>
    <col min="13588" max="13588" width="13.85546875" style="1" bestFit="1" customWidth="1"/>
    <col min="13589" max="13825" width="9.140625" style="1"/>
    <col min="13826" max="13826" width="10.85546875" style="1" customWidth="1"/>
    <col min="13827" max="13827" width="12.7109375" style="1" bestFit="1" customWidth="1"/>
    <col min="13828" max="13828" width="12.140625" style="1" bestFit="1" customWidth="1"/>
    <col min="13829" max="13829" width="12.7109375" style="1" bestFit="1" customWidth="1"/>
    <col min="13830" max="13831" width="12.140625" style="1" bestFit="1" customWidth="1"/>
    <col min="13832" max="13832" width="12.7109375" style="1" bestFit="1" customWidth="1"/>
    <col min="13833" max="13835" width="12.140625" style="1" bestFit="1" customWidth="1"/>
    <col min="13836" max="13836" width="12.7109375" style="1" bestFit="1" customWidth="1"/>
    <col min="13837" max="13841" width="12.140625" style="1" bestFit="1" customWidth="1"/>
    <col min="13842" max="13842" width="12.7109375" style="1" bestFit="1" customWidth="1"/>
    <col min="13843" max="13843" width="20" style="1" bestFit="1" customWidth="1"/>
    <col min="13844" max="13844" width="13.85546875" style="1" bestFit="1" customWidth="1"/>
    <col min="13845" max="14081" width="9.140625" style="1"/>
    <col min="14082" max="14082" width="10.85546875" style="1" customWidth="1"/>
    <col min="14083" max="14083" width="12.7109375" style="1" bestFit="1" customWidth="1"/>
    <col min="14084" max="14084" width="12.140625" style="1" bestFit="1" customWidth="1"/>
    <col min="14085" max="14085" width="12.7109375" style="1" bestFit="1" customWidth="1"/>
    <col min="14086" max="14087" width="12.140625" style="1" bestFit="1" customWidth="1"/>
    <col min="14088" max="14088" width="12.7109375" style="1" bestFit="1" customWidth="1"/>
    <col min="14089" max="14091" width="12.140625" style="1" bestFit="1" customWidth="1"/>
    <col min="14092" max="14092" width="12.7109375" style="1" bestFit="1" customWidth="1"/>
    <col min="14093" max="14097" width="12.140625" style="1" bestFit="1" customWidth="1"/>
    <col min="14098" max="14098" width="12.7109375" style="1" bestFit="1" customWidth="1"/>
    <col min="14099" max="14099" width="20" style="1" bestFit="1" customWidth="1"/>
    <col min="14100" max="14100" width="13.85546875" style="1" bestFit="1" customWidth="1"/>
    <col min="14101" max="14337" width="9.140625" style="1"/>
    <col min="14338" max="14338" width="10.85546875" style="1" customWidth="1"/>
    <col min="14339" max="14339" width="12.7109375" style="1" bestFit="1" customWidth="1"/>
    <col min="14340" max="14340" width="12.140625" style="1" bestFit="1" customWidth="1"/>
    <col min="14341" max="14341" width="12.7109375" style="1" bestFit="1" customWidth="1"/>
    <col min="14342" max="14343" width="12.140625" style="1" bestFit="1" customWidth="1"/>
    <col min="14344" max="14344" width="12.7109375" style="1" bestFit="1" customWidth="1"/>
    <col min="14345" max="14347" width="12.140625" style="1" bestFit="1" customWidth="1"/>
    <col min="14348" max="14348" width="12.7109375" style="1" bestFit="1" customWidth="1"/>
    <col min="14349" max="14353" width="12.140625" style="1" bestFit="1" customWidth="1"/>
    <col min="14354" max="14354" width="12.7109375" style="1" bestFit="1" customWidth="1"/>
    <col min="14355" max="14355" width="20" style="1" bestFit="1" customWidth="1"/>
    <col min="14356" max="14356" width="13.85546875" style="1" bestFit="1" customWidth="1"/>
    <col min="14357" max="14593" width="9.140625" style="1"/>
    <col min="14594" max="14594" width="10.85546875" style="1" customWidth="1"/>
    <col min="14595" max="14595" width="12.7109375" style="1" bestFit="1" customWidth="1"/>
    <col min="14596" max="14596" width="12.140625" style="1" bestFit="1" customWidth="1"/>
    <col min="14597" max="14597" width="12.7109375" style="1" bestFit="1" customWidth="1"/>
    <col min="14598" max="14599" width="12.140625" style="1" bestFit="1" customWidth="1"/>
    <col min="14600" max="14600" width="12.7109375" style="1" bestFit="1" customWidth="1"/>
    <col min="14601" max="14603" width="12.140625" style="1" bestFit="1" customWidth="1"/>
    <col min="14604" max="14604" width="12.7109375" style="1" bestFit="1" customWidth="1"/>
    <col min="14605" max="14609" width="12.140625" style="1" bestFit="1" customWidth="1"/>
    <col min="14610" max="14610" width="12.7109375" style="1" bestFit="1" customWidth="1"/>
    <col min="14611" max="14611" width="20" style="1" bestFit="1" customWidth="1"/>
    <col min="14612" max="14612" width="13.85546875" style="1" bestFit="1" customWidth="1"/>
    <col min="14613" max="14849" width="9.140625" style="1"/>
    <col min="14850" max="14850" width="10.85546875" style="1" customWidth="1"/>
    <col min="14851" max="14851" width="12.7109375" style="1" bestFit="1" customWidth="1"/>
    <col min="14852" max="14852" width="12.140625" style="1" bestFit="1" customWidth="1"/>
    <col min="14853" max="14853" width="12.7109375" style="1" bestFit="1" customWidth="1"/>
    <col min="14854" max="14855" width="12.140625" style="1" bestFit="1" customWidth="1"/>
    <col min="14856" max="14856" width="12.7109375" style="1" bestFit="1" customWidth="1"/>
    <col min="14857" max="14859" width="12.140625" style="1" bestFit="1" customWidth="1"/>
    <col min="14860" max="14860" width="12.7109375" style="1" bestFit="1" customWidth="1"/>
    <col min="14861" max="14865" width="12.140625" style="1" bestFit="1" customWidth="1"/>
    <col min="14866" max="14866" width="12.7109375" style="1" bestFit="1" customWidth="1"/>
    <col min="14867" max="14867" width="20" style="1" bestFit="1" customWidth="1"/>
    <col min="14868" max="14868" width="13.85546875" style="1" bestFit="1" customWidth="1"/>
    <col min="14869" max="15105" width="9.140625" style="1"/>
    <col min="15106" max="15106" width="10.85546875" style="1" customWidth="1"/>
    <col min="15107" max="15107" width="12.7109375" style="1" bestFit="1" customWidth="1"/>
    <col min="15108" max="15108" width="12.140625" style="1" bestFit="1" customWidth="1"/>
    <col min="15109" max="15109" width="12.7109375" style="1" bestFit="1" customWidth="1"/>
    <col min="15110" max="15111" width="12.140625" style="1" bestFit="1" customWidth="1"/>
    <col min="15112" max="15112" width="12.7109375" style="1" bestFit="1" customWidth="1"/>
    <col min="15113" max="15115" width="12.140625" style="1" bestFit="1" customWidth="1"/>
    <col min="15116" max="15116" width="12.7109375" style="1" bestFit="1" customWidth="1"/>
    <col min="15117" max="15121" width="12.140625" style="1" bestFit="1" customWidth="1"/>
    <col min="15122" max="15122" width="12.7109375" style="1" bestFit="1" customWidth="1"/>
    <col min="15123" max="15123" width="20" style="1" bestFit="1" customWidth="1"/>
    <col min="15124" max="15124" width="13.85546875" style="1" bestFit="1" customWidth="1"/>
    <col min="15125" max="15361" width="9.140625" style="1"/>
    <col min="15362" max="15362" width="10.85546875" style="1" customWidth="1"/>
    <col min="15363" max="15363" width="12.7109375" style="1" bestFit="1" customWidth="1"/>
    <col min="15364" max="15364" width="12.140625" style="1" bestFit="1" customWidth="1"/>
    <col min="15365" max="15365" width="12.7109375" style="1" bestFit="1" customWidth="1"/>
    <col min="15366" max="15367" width="12.140625" style="1" bestFit="1" customWidth="1"/>
    <col min="15368" max="15368" width="12.7109375" style="1" bestFit="1" customWidth="1"/>
    <col min="15369" max="15371" width="12.140625" style="1" bestFit="1" customWidth="1"/>
    <col min="15372" max="15372" width="12.7109375" style="1" bestFit="1" customWidth="1"/>
    <col min="15373" max="15377" width="12.140625" style="1" bestFit="1" customWidth="1"/>
    <col min="15378" max="15378" width="12.7109375" style="1" bestFit="1" customWidth="1"/>
    <col min="15379" max="15379" width="20" style="1" bestFit="1" customWidth="1"/>
    <col min="15380" max="15380" width="13.85546875" style="1" bestFit="1" customWidth="1"/>
    <col min="15381" max="15617" width="9.140625" style="1"/>
    <col min="15618" max="15618" width="10.85546875" style="1" customWidth="1"/>
    <col min="15619" max="15619" width="12.7109375" style="1" bestFit="1" customWidth="1"/>
    <col min="15620" max="15620" width="12.140625" style="1" bestFit="1" customWidth="1"/>
    <col min="15621" max="15621" width="12.7109375" style="1" bestFit="1" customWidth="1"/>
    <col min="15622" max="15623" width="12.140625" style="1" bestFit="1" customWidth="1"/>
    <col min="15624" max="15624" width="12.7109375" style="1" bestFit="1" customWidth="1"/>
    <col min="15625" max="15627" width="12.140625" style="1" bestFit="1" customWidth="1"/>
    <col min="15628" max="15628" width="12.7109375" style="1" bestFit="1" customWidth="1"/>
    <col min="15629" max="15633" width="12.140625" style="1" bestFit="1" customWidth="1"/>
    <col min="15634" max="15634" width="12.7109375" style="1" bestFit="1" customWidth="1"/>
    <col min="15635" max="15635" width="20" style="1" bestFit="1" customWidth="1"/>
    <col min="15636" max="15636" width="13.85546875" style="1" bestFit="1" customWidth="1"/>
    <col min="15637" max="15873" width="9.140625" style="1"/>
    <col min="15874" max="15874" width="10.85546875" style="1" customWidth="1"/>
    <col min="15875" max="15875" width="12.7109375" style="1" bestFit="1" customWidth="1"/>
    <col min="15876" max="15876" width="12.140625" style="1" bestFit="1" customWidth="1"/>
    <col min="15877" max="15877" width="12.7109375" style="1" bestFit="1" customWidth="1"/>
    <col min="15878" max="15879" width="12.140625" style="1" bestFit="1" customWidth="1"/>
    <col min="15880" max="15880" width="12.7109375" style="1" bestFit="1" customWidth="1"/>
    <col min="15881" max="15883" width="12.140625" style="1" bestFit="1" customWidth="1"/>
    <col min="15884" max="15884" width="12.7109375" style="1" bestFit="1" customWidth="1"/>
    <col min="15885" max="15889" width="12.140625" style="1" bestFit="1" customWidth="1"/>
    <col min="15890" max="15890" width="12.7109375" style="1" bestFit="1" customWidth="1"/>
    <col min="15891" max="15891" width="20" style="1" bestFit="1" customWidth="1"/>
    <col min="15892" max="15892" width="13.85546875" style="1" bestFit="1" customWidth="1"/>
    <col min="15893" max="16129" width="9.140625" style="1"/>
    <col min="16130" max="16130" width="10.85546875" style="1" customWidth="1"/>
    <col min="16131" max="16131" width="12.7109375" style="1" bestFit="1" customWidth="1"/>
    <col min="16132" max="16132" width="12.140625" style="1" bestFit="1" customWidth="1"/>
    <col min="16133" max="16133" width="12.7109375" style="1" bestFit="1" customWidth="1"/>
    <col min="16134" max="16135" width="12.140625" style="1" bestFit="1" customWidth="1"/>
    <col min="16136" max="16136" width="12.7109375" style="1" bestFit="1" customWidth="1"/>
    <col min="16137" max="16139" width="12.140625" style="1" bestFit="1" customWidth="1"/>
    <col min="16140" max="16140" width="12.7109375" style="1" bestFit="1" customWidth="1"/>
    <col min="16141" max="16145" width="12.140625" style="1" bestFit="1" customWidth="1"/>
    <col min="16146" max="16146" width="12.7109375" style="1" bestFit="1" customWidth="1"/>
    <col min="16147" max="16147" width="20" style="1" bestFit="1" customWidth="1"/>
    <col min="16148" max="16148" width="13.85546875" style="1" bestFit="1" customWidth="1"/>
    <col min="16149" max="16384" width="9.140625" style="1"/>
  </cols>
  <sheetData>
    <row r="1" spans="1:20" x14ac:dyDescent="0.2">
      <c r="A1" s="1" t="s">
        <v>31</v>
      </c>
      <c r="D1" s="3" t="s">
        <v>79</v>
      </c>
      <c r="E1" s="3"/>
      <c r="I1" s="3"/>
    </row>
    <row r="2" spans="1:20" x14ac:dyDescent="0.2">
      <c r="C2" s="4"/>
      <c r="D2" s="105" t="s">
        <v>83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ht="12" customHeight="1" x14ac:dyDescent="0.2">
      <c r="B3" s="2" t="s">
        <v>17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34</v>
      </c>
    </row>
    <row r="4" spans="1:20" hidden="1" x14ac:dyDescent="0.2">
      <c r="A4" s="1" t="s">
        <v>35</v>
      </c>
      <c r="B4" s="2">
        <v>1986</v>
      </c>
      <c r="C4" s="4">
        <v>623141980</v>
      </c>
      <c r="D4" s="4">
        <v>652393536</v>
      </c>
      <c r="E4" s="4">
        <v>2046863443</v>
      </c>
      <c r="F4" s="4">
        <v>242239138</v>
      </c>
      <c r="G4" s="4">
        <v>471549822</v>
      </c>
      <c r="H4" s="4">
        <v>946349399</v>
      </c>
      <c r="I4" s="4">
        <v>254692525</v>
      </c>
      <c r="J4" s="4">
        <v>282577284</v>
      </c>
      <c r="K4" s="4">
        <v>406812429</v>
      </c>
      <c r="L4" s="4">
        <v>1177292509</v>
      </c>
      <c r="M4" s="4">
        <v>147284709</v>
      </c>
      <c r="N4" s="4">
        <v>274948686</v>
      </c>
      <c r="O4" s="4">
        <v>474672937</v>
      </c>
      <c r="P4" s="4">
        <v>251517069</v>
      </c>
      <c r="Q4" s="4">
        <v>324409398</v>
      </c>
      <c r="R4" s="4">
        <v>1344724817</v>
      </c>
      <c r="S4" s="4">
        <v>9921469681</v>
      </c>
    </row>
    <row r="5" spans="1:20" hidden="1" x14ac:dyDescent="0.2">
      <c r="A5" s="1" t="s">
        <v>35</v>
      </c>
      <c r="B5" s="2">
        <v>1987</v>
      </c>
      <c r="C5" s="4">
        <v>699520806</v>
      </c>
      <c r="D5" s="4">
        <v>669119497</v>
      </c>
      <c r="E5" s="4">
        <v>2172965180</v>
      </c>
      <c r="F5" s="4">
        <v>249656660</v>
      </c>
      <c r="G5" s="4">
        <v>508153102</v>
      </c>
      <c r="H5" s="4">
        <v>1009801740</v>
      </c>
      <c r="I5" s="4">
        <v>260755292</v>
      </c>
      <c r="J5" s="4">
        <v>299543152</v>
      </c>
      <c r="K5" s="4">
        <v>417399364</v>
      </c>
      <c r="L5" s="4">
        <v>1266708271</v>
      </c>
      <c r="M5" s="4">
        <v>152258531</v>
      </c>
      <c r="N5" s="4">
        <v>304782019</v>
      </c>
      <c r="O5" s="4">
        <v>488481829</v>
      </c>
      <c r="P5" s="4">
        <v>289450296</v>
      </c>
      <c r="Q5" s="4">
        <v>332159643</v>
      </c>
      <c r="R5" s="4">
        <v>1525547978</v>
      </c>
      <c r="S5" s="4">
        <v>10646303360</v>
      </c>
    </row>
    <row r="6" spans="1:20" hidden="1" x14ac:dyDescent="0.2">
      <c r="A6" s="1" t="s">
        <v>35</v>
      </c>
      <c r="B6" s="2">
        <v>1988</v>
      </c>
      <c r="C6" s="4">
        <v>716659173</v>
      </c>
      <c r="D6" s="4">
        <v>696209231</v>
      </c>
      <c r="E6" s="4">
        <v>2329921122</v>
      </c>
      <c r="F6" s="4">
        <v>280192502</v>
      </c>
      <c r="G6" s="4">
        <v>523199957</v>
      </c>
      <c r="H6" s="4">
        <v>1081319975</v>
      </c>
      <c r="I6" s="4">
        <v>282048896</v>
      </c>
      <c r="J6" s="4">
        <v>309381858</v>
      </c>
      <c r="K6" s="4">
        <v>441139803</v>
      </c>
      <c r="L6" s="4">
        <v>1320561240</v>
      </c>
      <c r="M6" s="4">
        <v>153192883</v>
      </c>
      <c r="N6" s="4">
        <v>316877634</v>
      </c>
      <c r="O6" s="4">
        <v>532261246</v>
      </c>
      <c r="P6" s="4">
        <v>299743128</v>
      </c>
      <c r="Q6" s="4">
        <v>352664880</v>
      </c>
      <c r="R6" s="4">
        <v>1630664561</v>
      </c>
      <c r="S6" s="4">
        <v>11266038089</v>
      </c>
    </row>
    <row r="7" spans="1:20" hidden="1" x14ac:dyDescent="0.2">
      <c r="A7" s="1" t="s">
        <v>35</v>
      </c>
      <c r="B7" s="2">
        <v>1989</v>
      </c>
      <c r="C7" s="4">
        <v>762677322</v>
      </c>
      <c r="D7" s="4">
        <v>720972875</v>
      </c>
      <c r="E7" s="4">
        <v>2341125626</v>
      </c>
      <c r="F7" s="4">
        <v>298988483</v>
      </c>
      <c r="G7" s="4">
        <v>545447262</v>
      </c>
      <c r="H7" s="4">
        <v>1146454397</v>
      </c>
      <c r="I7" s="4">
        <v>289385841</v>
      </c>
      <c r="J7" s="4">
        <v>317444993</v>
      </c>
      <c r="K7" s="4">
        <v>440969848</v>
      </c>
      <c r="L7" s="4">
        <v>1402403318</v>
      </c>
      <c r="M7" s="4">
        <v>163796710</v>
      </c>
      <c r="N7" s="4">
        <v>337663066</v>
      </c>
      <c r="O7" s="4">
        <v>548785242</v>
      </c>
      <c r="P7" s="4">
        <v>312089925</v>
      </c>
      <c r="Q7" s="4">
        <v>362648035</v>
      </c>
      <c r="R7" s="4">
        <v>1635441561</v>
      </c>
      <c r="S7" s="4">
        <v>11626294504</v>
      </c>
    </row>
    <row r="8" spans="1:20" hidden="1" x14ac:dyDescent="0.2">
      <c r="A8" s="1" t="s">
        <v>35</v>
      </c>
      <c r="B8" s="2">
        <v>1990</v>
      </c>
      <c r="C8" s="4">
        <v>749451945</v>
      </c>
      <c r="D8" s="4">
        <v>731972062</v>
      </c>
      <c r="E8" s="4">
        <v>2342631937</v>
      </c>
      <c r="F8" s="4">
        <v>296593025</v>
      </c>
      <c r="G8" s="4">
        <v>561524946</v>
      </c>
      <c r="H8" s="4">
        <v>1162206143</v>
      </c>
      <c r="I8" s="4">
        <v>294037083</v>
      </c>
      <c r="J8" s="4">
        <v>315608058</v>
      </c>
      <c r="K8" s="4">
        <v>435610159</v>
      </c>
      <c r="L8" s="4">
        <v>1422298519</v>
      </c>
      <c r="M8" s="4">
        <v>168348935</v>
      </c>
      <c r="N8" s="4">
        <v>344306588</v>
      </c>
      <c r="O8" s="4">
        <v>564590158</v>
      </c>
      <c r="P8" s="4">
        <v>322828645</v>
      </c>
      <c r="Q8" s="4">
        <v>367976097</v>
      </c>
      <c r="R8" s="4">
        <v>1657421722</v>
      </c>
      <c r="S8" s="4">
        <v>11737406022</v>
      </c>
      <c r="T8" s="4"/>
    </row>
    <row r="9" spans="1:20" hidden="1" x14ac:dyDescent="0.2">
      <c r="A9" s="1" t="s">
        <v>35</v>
      </c>
      <c r="B9" s="2">
        <v>1991</v>
      </c>
      <c r="C9" s="4">
        <v>720199804.75</v>
      </c>
      <c r="D9" s="4">
        <v>744735488</v>
      </c>
      <c r="E9" s="4">
        <v>2380677372.4000001</v>
      </c>
      <c r="F9" s="4">
        <v>298146172.94999999</v>
      </c>
      <c r="G9" s="4">
        <v>569507634.85000002</v>
      </c>
      <c r="H9" s="4">
        <v>1150215761.9000001</v>
      </c>
      <c r="I9" s="4">
        <v>287424838.14999998</v>
      </c>
      <c r="J9" s="4">
        <v>309764079.14999998</v>
      </c>
      <c r="K9" s="4">
        <v>454844775.55000001</v>
      </c>
      <c r="L9" s="4">
        <v>1388913559.95</v>
      </c>
      <c r="M9" s="4">
        <v>163892179.55000001</v>
      </c>
      <c r="N9" s="4">
        <v>343326018.94999999</v>
      </c>
      <c r="O9" s="4">
        <v>569464608.64999998</v>
      </c>
      <c r="P9" s="4">
        <v>316953987.85000002</v>
      </c>
      <c r="Q9" s="4">
        <v>376959907.55000001</v>
      </c>
      <c r="R9" s="4">
        <v>1659663464.3499999</v>
      </c>
      <c r="S9" s="4">
        <v>11734689654.549999</v>
      </c>
    </row>
    <row r="10" spans="1:20" hidden="1" x14ac:dyDescent="0.2">
      <c r="A10" s="1" t="s">
        <v>35</v>
      </c>
      <c r="B10" s="2">
        <v>1992</v>
      </c>
      <c r="C10" s="4">
        <v>731240266.39999998</v>
      </c>
      <c r="D10" s="4">
        <v>759170814.60000002</v>
      </c>
      <c r="E10" s="4">
        <v>2440997776</v>
      </c>
      <c r="F10" s="4">
        <v>310450136.80000001</v>
      </c>
      <c r="G10" s="4">
        <v>587598243</v>
      </c>
      <c r="H10" s="4">
        <v>1179676310</v>
      </c>
      <c r="I10" s="4">
        <v>300737753.30000001</v>
      </c>
      <c r="J10" s="4">
        <v>320223004.5</v>
      </c>
      <c r="K10" s="4">
        <v>456914081</v>
      </c>
      <c r="L10" s="4">
        <v>1428295476</v>
      </c>
      <c r="M10" s="4">
        <v>164783575.30000001</v>
      </c>
      <c r="N10" s="4">
        <v>356760913.39999998</v>
      </c>
      <c r="O10" s="4">
        <v>583049448.79999995</v>
      </c>
      <c r="P10" s="4">
        <v>334155383</v>
      </c>
      <c r="Q10" s="4">
        <v>384799928.69999999</v>
      </c>
      <c r="R10" s="4">
        <v>1653575195</v>
      </c>
      <c r="S10" s="4">
        <v>11992428305.799999</v>
      </c>
    </row>
    <row r="11" spans="1:20" hidden="1" x14ac:dyDescent="0.2">
      <c r="A11" s="1" t="s">
        <v>35</v>
      </c>
      <c r="B11" s="2">
        <v>1993</v>
      </c>
      <c r="C11" s="4">
        <v>737648060</v>
      </c>
      <c r="D11" s="4">
        <v>755372939</v>
      </c>
      <c r="E11" s="4">
        <v>2389170758</v>
      </c>
      <c r="F11" s="4">
        <v>318295158</v>
      </c>
      <c r="G11" s="4">
        <v>607111442</v>
      </c>
      <c r="H11" s="4">
        <v>1206765026</v>
      </c>
      <c r="I11" s="4">
        <v>306304164</v>
      </c>
      <c r="J11" s="4">
        <v>321019617</v>
      </c>
      <c r="K11" s="4">
        <v>481394507</v>
      </c>
      <c r="L11" s="4">
        <v>1436253983</v>
      </c>
      <c r="M11" s="4">
        <v>169391281</v>
      </c>
      <c r="N11" s="4">
        <v>363522465</v>
      </c>
      <c r="O11" s="4">
        <v>575759004</v>
      </c>
      <c r="P11" s="4">
        <v>340578664</v>
      </c>
      <c r="Q11" s="4">
        <v>381457485</v>
      </c>
      <c r="R11" s="4">
        <v>1668094705</v>
      </c>
      <c r="S11" s="4">
        <v>12058139258</v>
      </c>
    </row>
    <row r="12" spans="1:20" hidden="1" x14ac:dyDescent="0.2">
      <c r="A12" s="1" t="s">
        <v>35</v>
      </c>
      <c r="B12" s="2">
        <v>1994</v>
      </c>
      <c r="C12" s="4">
        <v>770168484</v>
      </c>
      <c r="D12" s="4">
        <v>746455572</v>
      </c>
      <c r="E12" s="4">
        <v>2456512379</v>
      </c>
      <c r="F12" s="4">
        <v>326009605</v>
      </c>
      <c r="G12" s="4">
        <v>629085472</v>
      </c>
      <c r="H12" s="4">
        <v>1236893918</v>
      </c>
      <c r="I12" s="4">
        <v>315312711</v>
      </c>
      <c r="J12" s="4">
        <v>329480835</v>
      </c>
      <c r="K12" s="4">
        <v>493357747</v>
      </c>
      <c r="L12" s="4">
        <v>1477905348.507</v>
      </c>
      <c r="M12" s="4">
        <v>174303628.14899999</v>
      </c>
      <c r="N12" s="4">
        <v>370807026</v>
      </c>
      <c r="O12" s="4">
        <v>585182377</v>
      </c>
      <c r="P12" s="4">
        <v>349366013</v>
      </c>
      <c r="Q12" s="4">
        <v>392519752.065</v>
      </c>
      <c r="R12" s="4">
        <v>1687684726</v>
      </c>
      <c r="S12" s="4">
        <v>12341045593.721001</v>
      </c>
    </row>
    <row r="13" spans="1:20" hidden="1" x14ac:dyDescent="0.2">
      <c r="A13" s="1" t="s">
        <v>35</v>
      </c>
      <c r="B13" s="2">
        <v>1995</v>
      </c>
      <c r="C13" s="4">
        <v>778333804</v>
      </c>
      <c r="D13" s="4">
        <v>742007730</v>
      </c>
      <c r="E13" s="4">
        <v>2514966344</v>
      </c>
      <c r="F13" s="4">
        <v>330569623</v>
      </c>
      <c r="G13" s="4">
        <v>641883627</v>
      </c>
      <c r="H13" s="4">
        <v>1251725978</v>
      </c>
      <c r="I13" s="4">
        <v>318613957</v>
      </c>
      <c r="J13" s="4">
        <v>334386822</v>
      </c>
      <c r="K13" s="4">
        <v>500428191</v>
      </c>
      <c r="L13" s="4">
        <v>1470795350</v>
      </c>
      <c r="M13" s="4">
        <v>181315871</v>
      </c>
      <c r="N13" s="4">
        <v>376999003</v>
      </c>
      <c r="O13" s="4">
        <v>595756405</v>
      </c>
      <c r="P13" s="4">
        <v>352071638</v>
      </c>
      <c r="Q13" s="4">
        <v>377172301</v>
      </c>
      <c r="R13" s="4">
        <v>1719595034</v>
      </c>
      <c r="S13" s="4">
        <v>12486621678</v>
      </c>
    </row>
    <row r="14" spans="1:20" hidden="1" x14ac:dyDescent="0.2">
      <c r="A14" s="1" t="s">
        <v>35</v>
      </c>
      <c r="B14" s="2">
        <v>1996</v>
      </c>
      <c r="C14" s="4">
        <v>792568129</v>
      </c>
      <c r="D14" s="4">
        <v>746695549</v>
      </c>
      <c r="E14" s="4">
        <v>2583134346</v>
      </c>
      <c r="F14" s="4">
        <v>332192165</v>
      </c>
      <c r="G14" s="4">
        <v>651357761</v>
      </c>
      <c r="H14" s="4">
        <v>1277645336</v>
      </c>
      <c r="I14" s="4">
        <v>324123909</v>
      </c>
      <c r="J14" s="4">
        <v>338925710</v>
      </c>
      <c r="K14" s="4">
        <v>508307680</v>
      </c>
      <c r="L14" s="4">
        <v>1494754409</v>
      </c>
      <c r="M14" s="4">
        <v>182515750</v>
      </c>
      <c r="N14" s="4">
        <v>385447545</v>
      </c>
      <c r="O14" s="4">
        <v>598905826</v>
      </c>
      <c r="P14" s="4">
        <v>362856322</v>
      </c>
      <c r="Q14" s="4">
        <v>386124696</v>
      </c>
      <c r="R14" s="4">
        <v>1733651136</v>
      </c>
      <c r="S14" s="4">
        <v>12699206269</v>
      </c>
    </row>
    <row r="15" spans="1:20" hidden="1" x14ac:dyDescent="0.2">
      <c r="A15" s="1" t="s">
        <v>35</v>
      </c>
      <c r="B15" s="2">
        <v>1997</v>
      </c>
      <c r="C15" s="4">
        <v>812183761</v>
      </c>
      <c r="D15" s="4">
        <v>751659564</v>
      </c>
      <c r="E15" s="4">
        <v>2656204068</v>
      </c>
      <c r="F15" s="4">
        <v>324526121</v>
      </c>
      <c r="G15" s="4">
        <v>670228140</v>
      </c>
      <c r="H15" s="4">
        <v>1290557882</v>
      </c>
      <c r="I15" s="4">
        <v>331255557</v>
      </c>
      <c r="J15" s="4">
        <v>346794676</v>
      </c>
      <c r="K15" s="4">
        <v>519278594</v>
      </c>
      <c r="L15" s="4">
        <v>1555337515</v>
      </c>
      <c r="M15" s="4">
        <v>183264657</v>
      </c>
      <c r="N15" s="4">
        <v>399224240</v>
      </c>
      <c r="O15" s="4">
        <v>624405401</v>
      </c>
      <c r="P15" s="4">
        <v>371780291</v>
      </c>
      <c r="Q15" s="4">
        <v>388593939</v>
      </c>
      <c r="R15" s="4">
        <v>1798789825</v>
      </c>
      <c r="S15" s="4">
        <v>13024084231</v>
      </c>
    </row>
    <row r="16" spans="1:20" hidden="1" x14ac:dyDescent="0.2">
      <c r="A16" s="1" t="s">
        <v>35</v>
      </c>
      <c r="B16" s="2">
        <v>1998</v>
      </c>
      <c r="C16" s="4">
        <v>834246295</v>
      </c>
      <c r="D16" s="4">
        <v>759557579</v>
      </c>
      <c r="E16" s="4">
        <v>2774383122</v>
      </c>
      <c r="F16" s="4">
        <v>326176526</v>
      </c>
      <c r="G16" s="4">
        <v>717638004</v>
      </c>
      <c r="H16" s="4">
        <v>1327945755</v>
      </c>
      <c r="I16" s="4">
        <v>354699908</v>
      </c>
      <c r="J16" s="4">
        <v>366126572</v>
      </c>
      <c r="K16" s="4">
        <v>529316404</v>
      </c>
      <c r="L16" s="4">
        <v>1566698380</v>
      </c>
      <c r="M16" s="4">
        <v>183486324</v>
      </c>
      <c r="N16" s="4">
        <v>424989801</v>
      </c>
      <c r="O16" s="4">
        <v>622116011</v>
      </c>
      <c r="P16" s="4">
        <v>394205891</v>
      </c>
      <c r="Q16" s="4">
        <v>393292212</v>
      </c>
      <c r="R16" s="4">
        <v>1907925609</v>
      </c>
      <c r="S16" s="4">
        <v>13482804393</v>
      </c>
    </row>
    <row r="17" spans="1:19" hidden="1" x14ac:dyDescent="0.2">
      <c r="A17" s="1" t="s">
        <v>35</v>
      </c>
      <c r="B17" s="2">
        <v>1999</v>
      </c>
      <c r="C17" s="4">
        <v>875511148</v>
      </c>
      <c r="D17" s="4">
        <v>768713995</v>
      </c>
      <c r="E17" s="4">
        <v>2964299126</v>
      </c>
      <c r="F17" s="4">
        <v>340964428</v>
      </c>
      <c r="G17" s="4">
        <v>702604659</v>
      </c>
      <c r="H17" s="4">
        <v>1400049312</v>
      </c>
      <c r="I17" s="4">
        <v>364269616</v>
      </c>
      <c r="J17" s="4">
        <v>377470495</v>
      </c>
      <c r="K17" s="4">
        <v>544917343</v>
      </c>
      <c r="L17" s="4">
        <v>1618798221</v>
      </c>
      <c r="M17" s="4">
        <v>184588015</v>
      </c>
      <c r="N17" s="4">
        <v>440964471</v>
      </c>
      <c r="O17" s="4">
        <v>655544847</v>
      </c>
      <c r="P17" s="4">
        <v>404869800</v>
      </c>
      <c r="Q17" s="4">
        <v>426897813</v>
      </c>
      <c r="R17" s="4">
        <v>2085584913</v>
      </c>
      <c r="S17" s="4">
        <v>14156048202</v>
      </c>
    </row>
    <row r="18" spans="1:19" hidden="1" x14ac:dyDescent="0.2">
      <c r="A18" s="1" t="s">
        <v>35</v>
      </c>
      <c r="B18" s="2">
        <v>2000</v>
      </c>
      <c r="C18" s="4">
        <v>866477150</v>
      </c>
      <c r="D18" s="4">
        <v>754107520</v>
      </c>
      <c r="E18" s="4">
        <v>2998041380</v>
      </c>
      <c r="F18" s="4">
        <v>337895830</v>
      </c>
      <c r="G18" s="4">
        <v>702672450</v>
      </c>
      <c r="H18" s="4">
        <v>1409428155</v>
      </c>
      <c r="I18" s="4">
        <v>365954110</v>
      </c>
      <c r="J18" s="4">
        <v>374061125</v>
      </c>
      <c r="K18" s="4">
        <v>551247820</v>
      </c>
      <c r="L18" s="4">
        <v>1605899260</v>
      </c>
      <c r="M18" s="4">
        <v>182927780</v>
      </c>
      <c r="N18" s="4">
        <v>447597675</v>
      </c>
      <c r="O18" s="4">
        <v>656169625</v>
      </c>
      <c r="P18" s="4">
        <v>415797780</v>
      </c>
      <c r="Q18" s="4">
        <v>421588140</v>
      </c>
      <c r="R18" s="4">
        <v>2063802710</v>
      </c>
      <c r="S18" s="4">
        <v>14153668510</v>
      </c>
    </row>
    <row r="19" spans="1:19" hidden="1" x14ac:dyDescent="0.2">
      <c r="A19" s="1" t="s">
        <v>35</v>
      </c>
      <c r="B19" s="2">
        <v>2001</v>
      </c>
      <c r="C19" s="4">
        <v>895681837</v>
      </c>
      <c r="D19" s="4">
        <v>756466851</v>
      </c>
      <c r="E19" s="4">
        <v>3046140682</v>
      </c>
      <c r="F19" s="4">
        <v>341042429</v>
      </c>
      <c r="G19" s="4">
        <v>714784227</v>
      </c>
      <c r="H19" s="4">
        <v>1413638134</v>
      </c>
      <c r="I19" s="4">
        <v>370707549</v>
      </c>
      <c r="J19" s="4">
        <v>378179628</v>
      </c>
      <c r="K19" s="4">
        <v>541372595</v>
      </c>
      <c r="L19" s="4">
        <v>1648818913</v>
      </c>
      <c r="M19" s="4">
        <v>186032802</v>
      </c>
      <c r="N19" s="4">
        <v>451869872</v>
      </c>
      <c r="O19" s="4">
        <v>675081432</v>
      </c>
      <c r="P19" s="4">
        <v>418776936</v>
      </c>
      <c r="Q19" s="4">
        <v>421671656</v>
      </c>
      <c r="R19" s="4">
        <v>2069062616</v>
      </c>
      <c r="S19" s="4">
        <v>14329328159</v>
      </c>
    </row>
    <row r="20" spans="1:19" hidden="1" x14ac:dyDescent="0.2">
      <c r="A20" s="1" t="s">
        <v>35</v>
      </c>
      <c r="B20" s="2">
        <v>2002</v>
      </c>
      <c r="C20" s="4">
        <v>897891605</v>
      </c>
      <c r="D20" s="4">
        <v>773400325</v>
      </c>
      <c r="E20" s="4">
        <v>3059057700</v>
      </c>
      <c r="F20" s="4">
        <v>344797615</v>
      </c>
      <c r="G20" s="4">
        <v>732984605</v>
      </c>
      <c r="H20" s="4">
        <v>1457986660</v>
      </c>
      <c r="I20" s="4">
        <v>383940945</v>
      </c>
      <c r="J20" s="4">
        <v>392923960</v>
      </c>
      <c r="K20" s="4">
        <v>567565510</v>
      </c>
      <c r="L20" s="4">
        <v>1694038730</v>
      </c>
      <c r="M20" s="4">
        <v>183991025</v>
      </c>
      <c r="N20" s="4">
        <v>471989165</v>
      </c>
      <c r="O20" s="4">
        <v>675497105</v>
      </c>
      <c r="P20" s="4">
        <v>432558580</v>
      </c>
      <c r="Q20" s="4">
        <v>426315620</v>
      </c>
      <c r="R20" s="4">
        <v>2157581430</v>
      </c>
      <c r="S20" s="4">
        <v>14652520580</v>
      </c>
    </row>
    <row r="21" spans="1:19" hidden="1" x14ac:dyDescent="0.2">
      <c r="A21" s="1" t="s">
        <v>35</v>
      </c>
      <c r="B21" s="2">
        <v>2003</v>
      </c>
      <c r="C21" s="4">
        <v>958506545</v>
      </c>
      <c r="D21" s="4">
        <v>762636293</v>
      </c>
      <c r="E21" s="4">
        <v>3156558037</v>
      </c>
      <c r="F21" s="4">
        <v>362662628</v>
      </c>
      <c r="G21" s="4">
        <v>755803412</v>
      </c>
      <c r="H21" s="4">
        <v>1478373407</v>
      </c>
      <c r="I21" s="4">
        <v>382829356</v>
      </c>
      <c r="J21" s="4">
        <v>391832391</v>
      </c>
      <c r="K21" s="4">
        <v>591153117</v>
      </c>
      <c r="L21" s="4">
        <v>1749498823</v>
      </c>
      <c r="M21" s="4">
        <v>184688098</v>
      </c>
      <c r="N21" s="4">
        <v>467011671</v>
      </c>
      <c r="O21" s="4">
        <v>675082107</v>
      </c>
      <c r="P21" s="4">
        <v>438189807</v>
      </c>
      <c r="Q21" s="4">
        <v>419960685</v>
      </c>
      <c r="R21" s="4">
        <v>2192908338</v>
      </c>
      <c r="S21" s="4">
        <v>14967694715</v>
      </c>
    </row>
    <row r="22" spans="1:19" hidden="1" x14ac:dyDescent="0.2">
      <c r="A22" s="1" t="s">
        <v>35</v>
      </c>
      <c r="B22" s="2">
        <v>2004</v>
      </c>
      <c r="C22" s="4">
        <v>934617175</v>
      </c>
      <c r="D22" s="4">
        <v>793002650</v>
      </c>
      <c r="E22" s="4">
        <v>3074880815</v>
      </c>
      <c r="F22" s="4">
        <v>367119555</v>
      </c>
      <c r="G22" s="4">
        <v>758814195</v>
      </c>
      <c r="H22" s="4">
        <v>1475527830</v>
      </c>
      <c r="I22" s="4">
        <v>383531050</v>
      </c>
      <c r="J22" s="4">
        <v>392777960</v>
      </c>
      <c r="K22" s="4">
        <v>590386770</v>
      </c>
      <c r="L22" s="4">
        <v>1740958385</v>
      </c>
      <c r="M22" s="4">
        <v>185717110</v>
      </c>
      <c r="N22" s="4">
        <v>458241805</v>
      </c>
      <c r="O22" s="4">
        <v>681468140</v>
      </c>
      <c r="P22" s="4">
        <v>421588140</v>
      </c>
      <c r="Q22" s="4">
        <v>435170520</v>
      </c>
      <c r="R22" s="4">
        <v>2150253325</v>
      </c>
      <c r="S22" s="4">
        <v>14844055425</v>
      </c>
    </row>
    <row r="23" spans="1:19" hidden="1" x14ac:dyDescent="0.2">
      <c r="A23" s="1" t="s">
        <v>35</v>
      </c>
      <c r="B23" s="2">
        <v>2005</v>
      </c>
      <c r="C23" s="4">
        <v>945180640</v>
      </c>
      <c r="D23" s="4">
        <v>785818355</v>
      </c>
      <c r="E23" s="4">
        <v>3159691850</v>
      </c>
      <c r="F23" s="4">
        <v>362524205</v>
      </c>
      <c r="G23" s="4">
        <v>701794625</v>
      </c>
      <c r="H23" s="4">
        <v>1465991110</v>
      </c>
      <c r="I23" s="4">
        <v>377124570</v>
      </c>
      <c r="J23" s="4">
        <v>396102015</v>
      </c>
      <c r="K23" s="4">
        <v>597135620</v>
      </c>
      <c r="L23" s="4">
        <v>1704123680</v>
      </c>
      <c r="M23" s="4">
        <v>182621910</v>
      </c>
      <c r="N23" s="4">
        <v>463103970</v>
      </c>
      <c r="O23" s="4">
        <v>692574725</v>
      </c>
      <c r="P23" s="4">
        <v>404958375</v>
      </c>
      <c r="Q23" s="4">
        <v>429206785</v>
      </c>
      <c r="R23" s="4">
        <v>2277851485</v>
      </c>
      <c r="S23" s="4">
        <v>14945803920</v>
      </c>
    </row>
    <row r="24" spans="1:19" hidden="1" x14ac:dyDescent="0.2">
      <c r="A24" s="1" t="s">
        <v>35</v>
      </c>
      <c r="B24" s="2">
        <v>2006</v>
      </c>
      <c r="C24" s="4">
        <v>956194749</v>
      </c>
      <c r="D24" s="4">
        <v>789472866</v>
      </c>
      <c r="E24" s="4">
        <v>3192205568</v>
      </c>
      <c r="F24" s="4">
        <v>354557365</v>
      </c>
      <c r="G24" s="4">
        <v>721977508</v>
      </c>
      <c r="H24" s="4">
        <v>1457469681</v>
      </c>
      <c r="I24" s="4">
        <v>377335358</v>
      </c>
      <c r="J24" s="4">
        <v>400585065</v>
      </c>
      <c r="K24" s="4">
        <v>578541053</v>
      </c>
      <c r="L24" s="4">
        <v>1742966878</v>
      </c>
      <c r="M24" s="4">
        <v>182900248</v>
      </c>
      <c r="N24" s="4">
        <v>466537813</v>
      </c>
      <c r="O24" s="4">
        <v>682030258</v>
      </c>
      <c r="P24" s="4">
        <v>402480795</v>
      </c>
      <c r="Q24" s="4">
        <v>431603437</v>
      </c>
      <c r="R24" s="4">
        <v>2280705902</v>
      </c>
      <c r="S24" s="4">
        <v>15017564544</v>
      </c>
    </row>
    <row r="25" spans="1:19" hidden="1" x14ac:dyDescent="0.2">
      <c r="A25" s="1" t="s">
        <v>35</v>
      </c>
      <c r="B25" s="2">
        <v>2007</v>
      </c>
      <c r="C25" s="4">
        <v>935046521</v>
      </c>
      <c r="D25" s="4">
        <v>785319418</v>
      </c>
      <c r="E25" s="4">
        <v>3180722175</v>
      </c>
      <c r="F25" s="4">
        <v>358026496</v>
      </c>
      <c r="G25" s="4">
        <v>713131302</v>
      </c>
      <c r="H25" s="4">
        <v>1446280825</v>
      </c>
      <c r="I25" s="4">
        <v>359420844</v>
      </c>
      <c r="J25" s="4">
        <v>395721995</v>
      </c>
      <c r="K25" s="4">
        <v>574304348</v>
      </c>
      <c r="L25" s="4">
        <v>1756001137</v>
      </c>
      <c r="M25" s="4">
        <v>182513501</v>
      </c>
      <c r="N25" s="4">
        <v>458183701</v>
      </c>
      <c r="O25" s="4">
        <v>679351136</v>
      </c>
      <c r="P25" s="4">
        <v>408019298</v>
      </c>
      <c r="Q25" s="4">
        <v>428133583</v>
      </c>
      <c r="R25" s="4">
        <v>2289460566</v>
      </c>
      <c r="S25" s="4">
        <v>14949636846</v>
      </c>
    </row>
    <row r="26" spans="1:19" hidden="1" x14ac:dyDescent="0.2">
      <c r="A26" s="1" t="s">
        <v>35</v>
      </c>
      <c r="B26" s="2">
        <v>2008</v>
      </c>
      <c r="C26" s="4">
        <v>950139685.38723683</v>
      </c>
      <c r="D26" s="4">
        <v>778032190.97176313</v>
      </c>
      <c r="E26" s="4">
        <v>3060167811.3063488</v>
      </c>
      <c r="F26" s="4">
        <v>337006042.11051464</v>
      </c>
      <c r="G26" s="4">
        <v>706690963.97435439</v>
      </c>
      <c r="H26" s="4">
        <v>1423827502.846941</v>
      </c>
      <c r="I26" s="4">
        <v>347526420.02803171</v>
      </c>
      <c r="J26" s="4">
        <v>378128225.40963483</v>
      </c>
      <c r="K26" s="4">
        <v>562776748.3283112</v>
      </c>
      <c r="L26" s="4">
        <v>1706457361.314714</v>
      </c>
      <c r="M26" s="4">
        <v>177400422.57103339</v>
      </c>
      <c r="N26" s="4">
        <v>441705292.4317922</v>
      </c>
      <c r="O26" s="4">
        <v>667349029.12993217</v>
      </c>
      <c r="P26" s="4">
        <v>399679853.52420694</v>
      </c>
      <c r="Q26" s="4">
        <v>408266814.70943171</v>
      </c>
      <c r="R26" s="4">
        <v>2186839384.9557524</v>
      </c>
      <c r="S26" s="4">
        <v>14531993749</v>
      </c>
    </row>
    <row r="27" spans="1:19" hidden="1" x14ac:dyDescent="0.2">
      <c r="A27" s="1" t="s">
        <v>35</v>
      </c>
      <c r="B27" s="2">
        <v>2009</v>
      </c>
      <c r="C27" s="4">
        <v>938431539.04738355</v>
      </c>
      <c r="D27" s="4">
        <v>720597016.20426869</v>
      </c>
      <c r="E27" s="4">
        <v>3026656971.7853527</v>
      </c>
      <c r="F27" s="4">
        <v>336554206.39285213</v>
      </c>
      <c r="G27" s="4">
        <v>699916883.90837884</v>
      </c>
      <c r="H27" s="4">
        <v>1452956135.9638169</v>
      </c>
      <c r="I27" s="4">
        <v>352715281.92790645</v>
      </c>
      <c r="J27" s="4">
        <v>382091158.36967587</v>
      </c>
      <c r="K27" s="4">
        <v>556961244.54574585</v>
      </c>
      <c r="L27" s="4">
        <v>1732278446.7021184</v>
      </c>
      <c r="M27" s="4">
        <v>178255455.0038501</v>
      </c>
      <c r="N27" s="4">
        <v>447757458.64658111</v>
      </c>
      <c r="O27" s="4">
        <v>676392676.79781961</v>
      </c>
      <c r="P27" s="4">
        <v>401603292.79506445</v>
      </c>
      <c r="Q27" s="4">
        <v>386098851.06283259</v>
      </c>
      <c r="R27" s="4">
        <v>2192926586.8463511</v>
      </c>
      <c r="S27" s="4">
        <v>14482193205.999998</v>
      </c>
    </row>
    <row r="28" spans="1:19" hidden="1" x14ac:dyDescent="0.2">
      <c r="A28" s="1" t="s">
        <v>35</v>
      </c>
      <c r="B28" s="2">
        <v>2010</v>
      </c>
      <c r="C28" s="4">
        <v>926558113.69459081</v>
      </c>
      <c r="D28" s="4">
        <v>742237677.24120879</v>
      </c>
      <c r="E28" s="4">
        <v>2998931721.9175277</v>
      </c>
      <c r="F28" s="4">
        <v>342035227.41606909</v>
      </c>
      <c r="G28" s="4">
        <v>710514494.79789376</v>
      </c>
      <c r="H28" s="4">
        <v>1481055365.9499204</v>
      </c>
      <c r="I28" s="4">
        <v>359048740.56379771</v>
      </c>
      <c r="J28" s="4">
        <v>381309746.39489055</v>
      </c>
      <c r="K28" s="4">
        <v>553046893.98717535</v>
      </c>
      <c r="L28" s="4">
        <v>1725262839.2736588</v>
      </c>
      <c r="M28" s="4">
        <v>177801638.70825624</v>
      </c>
      <c r="N28" s="4">
        <v>457546214.65993035</v>
      </c>
      <c r="O28" s="4">
        <v>672934343.66184843</v>
      </c>
      <c r="P28" s="4">
        <v>394086345.56781566</v>
      </c>
      <c r="Q28" s="4">
        <v>392812582.83264345</v>
      </c>
      <c r="R28" s="4">
        <v>2234271339.3327765</v>
      </c>
      <c r="S28" s="4">
        <v>14549453286.000004</v>
      </c>
    </row>
    <row r="29" spans="1:19" s="6" customFormat="1" hidden="1" x14ac:dyDescent="0.2">
      <c r="A29" s="1" t="s">
        <v>35</v>
      </c>
      <c r="B29" s="2">
        <v>2011</v>
      </c>
      <c r="C29" s="5">
        <v>919128852.60000002</v>
      </c>
      <c r="D29" s="5">
        <v>723722080.29999995</v>
      </c>
      <c r="E29" s="5">
        <v>2967051409.0500002</v>
      </c>
      <c r="F29" s="5">
        <v>345839617</v>
      </c>
      <c r="G29" s="5">
        <v>696059343.5</v>
      </c>
      <c r="H29" s="5">
        <v>1416293575.05</v>
      </c>
      <c r="I29" s="5">
        <v>355240024.10000002</v>
      </c>
      <c r="J29" s="5">
        <v>370847453.30000001</v>
      </c>
      <c r="K29" s="5">
        <v>554544985.45000005</v>
      </c>
      <c r="L29" s="5">
        <v>1687374384.8</v>
      </c>
      <c r="M29" s="5">
        <v>175859635.30000001</v>
      </c>
      <c r="N29" s="5">
        <v>453397623.55000001</v>
      </c>
      <c r="O29" s="5">
        <v>652016600.25</v>
      </c>
      <c r="P29" s="5">
        <v>402879349.60000002</v>
      </c>
      <c r="Q29" s="5">
        <v>378629585.44999999</v>
      </c>
      <c r="R29" s="5">
        <v>2198916289.3499999</v>
      </c>
      <c r="S29" s="5">
        <v>14297800808.650002</v>
      </c>
    </row>
    <row r="30" spans="1:19" hidden="1" x14ac:dyDescent="0.2">
      <c r="A30" s="1" t="s">
        <v>35</v>
      </c>
      <c r="B30" s="2">
        <v>2012</v>
      </c>
      <c r="C30" s="5">
        <v>921092042</v>
      </c>
      <c r="D30" s="5">
        <v>717331744</v>
      </c>
      <c r="E30" s="5">
        <v>3052051277</v>
      </c>
      <c r="F30" s="5">
        <v>334942673</v>
      </c>
      <c r="G30" s="5">
        <v>688582724</v>
      </c>
      <c r="H30" s="5">
        <v>1414097122</v>
      </c>
      <c r="I30" s="5">
        <v>354103129</v>
      </c>
      <c r="J30" s="5">
        <v>371033114</v>
      </c>
      <c r="K30" s="5">
        <v>561732821</v>
      </c>
      <c r="L30" s="5">
        <v>1681667015</v>
      </c>
      <c r="M30" s="5">
        <v>165601522</v>
      </c>
      <c r="N30" s="5">
        <v>452773817</v>
      </c>
      <c r="O30" s="5">
        <v>632498247</v>
      </c>
      <c r="P30" s="5">
        <v>399714581</v>
      </c>
      <c r="Q30" s="5">
        <v>375679298</v>
      </c>
      <c r="R30" s="5">
        <v>2247017033</v>
      </c>
      <c r="S30" s="5">
        <v>14369918159</v>
      </c>
    </row>
    <row r="31" spans="1:19" hidden="1" x14ac:dyDescent="0.2">
      <c r="A31" s="1" t="s">
        <v>35</v>
      </c>
      <c r="B31" s="2">
        <v>2013</v>
      </c>
      <c r="C31" s="5">
        <v>914981128</v>
      </c>
      <c r="D31" s="5">
        <v>709988382</v>
      </c>
      <c r="E31" s="5">
        <v>3084018163</v>
      </c>
      <c r="F31" s="5">
        <v>340630779</v>
      </c>
      <c r="G31" s="5">
        <v>689227325</v>
      </c>
      <c r="H31" s="5">
        <v>1436152740</v>
      </c>
      <c r="I31" s="5">
        <v>348885108</v>
      </c>
      <c r="J31" s="5">
        <v>372813592</v>
      </c>
      <c r="K31" s="5">
        <v>567759924</v>
      </c>
      <c r="L31" s="5">
        <v>1674083129</v>
      </c>
      <c r="M31" s="5">
        <v>164313868</v>
      </c>
      <c r="N31" s="5">
        <v>458206495</v>
      </c>
      <c r="O31" s="5">
        <v>633492858</v>
      </c>
      <c r="P31" s="5">
        <v>399816770</v>
      </c>
      <c r="Q31" s="5">
        <v>369219663</v>
      </c>
      <c r="R31" s="5">
        <v>2234689969</v>
      </c>
      <c r="S31" s="5">
        <f>SUM(C31:R31)</f>
        <v>14398279893</v>
      </c>
    </row>
    <row r="32" spans="1:19" hidden="1" x14ac:dyDescent="0.2">
      <c r="A32" s="1" t="s">
        <v>35</v>
      </c>
      <c r="B32" s="2">
        <v>2014</v>
      </c>
      <c r="C32" s="5">
        <v>907228735.70000005</v>
      </c>
      <c r="D32" s="5">
        <v>712388096.64999998</v>
      </c>
      <c r="E32" s="5">
        <v>3063967592.4000001</v>
      </c>
      <c r="F32" s="5">
        <v>329166530.14999998</v>
      </c>
      <c r="G32" s="5">
        <v>694518550.75</v>
      </c>
      <c r="H32" s="5">
        <v>1433443899.4000001</v>
      </c>
      <c r="I32" s="5">
        <v>354133964.60000002</v>
      </c>
      <c r="J32" s="5">
        <v>373502054.5</v>
      </c>
      <c r="K32" s="5">
        <v>550885017.29999995</v>
      </c>
      <c r="L32" s="5">
        <v>1643479222</v>
      </c>
      <c r="M32" s="5">
        <v>164927589.65000001</v>
      </c>
      <c r="N32" s="5">
        <v>453057158.85000002</v>
      </c>
      <c r="O32" s="5">
        <v>648702889.35000002</v>
      </c>
      <c r="P32" s="5">
        <v>392026403.10000002</v>
      </c>
      <c r="Q32" s="5">
        <v>366736936.44999999</v>
      </c>
      <c r="R32" s="5">
        <v>2256202765.5999999</v>
      </c>
      <c r="S32" s="5">
        <f t="shared" ref="S32:S34" si="0">SUM(C32:R32)</f>
        <v>14344367406.450003</v>
      </c>
    </row>
    <row r="33" spans="1:16380" hidden="1" x14ac:dyDescent="0.2">
      <c r="A33" s="1" t="s">
        <v>35</v>
      </c>
      <c r="B33" s="2">
        <v>2015</v>
      </c>
      <c r="C33" s="5">
        <v>945652785.75</v>
      </c>
      <c r="D33" s="5">
        <v>704984122.75</v>
      </c>
      <c r="E33" s="5">
        <v>3277003981.5</v>
      </c>
      <c r="F33" s="5">
        <v>328644795.5</v>
      </c>
      <c r="G33" s="5">
        <v>705030393.79999995</v>
      </c>
      <c r="H33" s="5">
        <v>1468393025.3499999</v>
      </c>
      <c r="I33" s="5">
        <v>358620884.05000001</v>
      </c>
      <c r="J33" s="5">
        <v>380557376.75</v>
      </c>
      <c r="K33" s="5">
        <v>569058568.04999995</v>
      </c>
      <c r="L33" s="5">
        <v>1684225836.4000001</v>
      </c>
      <c r="M33" s="5">
        <v>165445473.55000001</v>
      </c>
      <c r="N33" s="5">
        <v>470717581.64999998</v>
      </c>
      <c r="O33" s="5">
        <v>642471226.10000002</v>
      </c>
      <c r="P33" s="5">
        <v>399826135.55000001</v>
      </c>
      <c r="Q33" s="5">
        <v>367363802.05000001</v>
      </c>
      <c r="R33" s="5">
        <v>2360809356.5999999</v>
      </c>
      <c r="S33" s="5">
        <f t="shared" si="0"/>
        <v>14828805345.399998</v>
      </c>
    </row>
    <row r="34" spans="1:16380" s="7" customFormat="1" hidden="1" x14ac:dyDescent="0.2">
      <c r="A34" s="1" t="s">
        <v>35</v>
      </c>
      <c r="B34" s="2">
        <v>2016</v>
      </c>
      <c r="C34" s="5">
        <v>974192376</v>
      </c>
      <c r="D34" s="5">
        <v>705363643</v>
      </c>
      <c r="E34" s="5">
        <v>3203913516</v>
      </c>
      <c r="F34" s="5">
        <v>328521471</v>
      </c>
      <c r="G34" s="5">
        <v>741525844</v>
      </c>
      <c r="H34" s="5">
        <v>1514981066</v>
      </c>
      <c r="I34" s="5">
        <v>372334888</v>
      </c>
      <c r="J34" s="5">
        <v>403588328</v>
      </c>
      <c r="K34" s="5">
        <v>567817309</v>
      </c>
      <c r="L34" s="5">
        <v>1722552129</v>
      </c>
      <c r="M34" s="5">
        <v>169613102</v>
      </c>
      <c r="N34" s="5">
        <v>478882945</v>
      </c>
      <c r="O34" s="5">
        <v>646516495</v>
      </c>
      <c r="P34" s="5">
        <v>412519716</v>
      </c>
      <c r="Q34" s="5">
        <v>385520160</v>
      </c>
      <c r="R34" s="5">
        <v>2357104419</v>
      </c>
      <c r="S34" s="5">
        <f t="shared" si="0"/>
        <v>14984947407</v>
      </c>
    </row>
    <row r="35" spans="1:16380" x14ac:dyDescent="0.2">
      <c r="A35" s="1" t="s">
        <v>35</v>
      </c>
      <c r="B35" s="2">
        <v>2017</v>
      </c>
      <c r="C35" s="5">
        <v>949755265</v>
      </c>
      <c r="D35" s="5">
        <v>698138292</v>
      </c>
      <c r="E35" s="5">
        <v>3265275999</v>
      </c>
      <c r="F35" s="5">
        <v>321050062</v>
      </c>
      <c r="G35" s="5">
        <v>730587814</v>
      </c>
      <c r="H35" s="5">
        <v>1459015376</v>
      </c>
      <c r="I35" s="5">
        <v>369217776</v>
      </c>
      <c r="J35" s="5">
        <v>402420103</v>
      </c>
      <c r="K35" s="5">
        <v>547485535</v>
      </c>
      <c r="L35" s="5">
        <v>1714524045</v>
      </c>
      <c r="M35" s="5">
        <v>173295069</v>
      </c>
      <c r="N35" s="5">
        <v>472295729</v>
      </c>
      <c r="O35" s="5">
        <v>654811584</v>
      </c>
      <c r="P35" s="5">
        <v>405122939</v>
      </c>
      <c r="Q35" s="5">
        <v>391532671</v>
      </c>
      <c r="R35" s="5">
        <v>2388418599</v>
      </c>
      <c r="S35" s="5">
        <f>SUM(C35:R35)</f>
        <v>14942946858</v>
      </c>
    </row>
    <row r="36" spans="1:16380" s="7" customFormat="1" x14ac:dyDescent="0.2">
      <c r="A36" s="1" t="s">
        <v>35</v>
      </c>
      <c r="B36" s="2">
        <v>2018</v>
      </c>
      <c r="C36" s="5">
        <v>963626121</v>
      </c>
      <c r="D36" s="5">
        <v>688384325</v>
      </c>
      <c r="E36" s="5">
        <v>3298505524</v>
      </c>
      <c r="F36" s="5">
        <v>323643614</v>
      </c>
      <c r="G36" s="5">
        <v>730885046</v>
      </c>
      <c r="H36" s="5">
        <v>1482792767</v>
      </c>
      <c r="I36" s="5">
        <v>368872152</v>
      </c>
      <c r="J36" s="5">
        <v>406489765</v>
      </c>
      <c r="K36" s="5">
        <v>549506341</v>
      </c>
      <c r="L36" s="5">
        <v>1711125339</v>
      </c>
      <c r="M36" s="5">
        <v>167923220</v>
      </c>
      <c r="N36" s="5">
        <v>476859643</v>
      </c>
      <c r="O36" s="5">
        <v>655406536</v>
      </c>
      <c r="P36" s="5">
        <v>406078358</v>
      </c>
      <c r="Q36" s="5">
        <v>377725580</v>
      </c>
      <c r="R36" s="5">
        <v>2404879632</v>
      </c>
      <c r="S36" s="5">
        <f>SUM(C36:R36)</f>
        <v>15012703963</v>
      </c>
    </row>
    <row r="37" spans="1:16380" x14ac:dyDescent="0.2">
      <c r="A37" s="1" t="s">
        <v>35</v>
      </c>
      <c r="B37" s="2">
        <v>2019</v>
      </c>
      <c r="C37" s="5">
        <v>978279871.125</v>
      </c>
      <c r="D37" s="5">
        <v>677962891.70000005</v>
      </c>
      <c r="E37" s="5">
        <v>3305589934.6999998</v>
      </c>
      <c r="F37" s="5">
        <v>329879539.39999998</v>
      </c>
      <c r="G37" s="5">
        <v>742574854.44000006</v>
      </c>
      <c r="H37" s="5">
        <v>1502754723.95</v>
      </c>
      <c r="I37" s="5">
        <v>365526939.55000001</v>
      </c>
      <c r="J37" s="5">
        <v>399736323.64999998</v>
      </c>
      <c r="K37" s="5">
        <v>556728386.25</v>
      </c>
      <c r="L37" s="5">
        <v>1736620787.05</v>
      </c>
      <c r="M37" s="5">
        <v>170761406.55000001</v>
      </c>
      <c r="N37" s="5">
        <v>479915366.30000001</v>
      </c>
      <c r="O37" s="5">
        <v>665265859.35000002</v>
      </c>
      <c r="P37" s="5">
        <v>404133358.19999999</v>
      </c>
      <c r="Q37" s="5">
        <v>371489557.64999998</v>
      </c>
      <c r="R37" s="5">
        <v>2413467505.0999999</v>
      </c>
      <c r="S37" s="5">
        <f>SUM(C37:R37)</f>
        <v>15100687304.964998</v>
      </c>
    </row>
    <row r="38" spans="1:16380" x14ac:dyDescent="0.2">
      <c r="A38" s="2" t="s">
        <v>35</v>
      </c>
      <c r="B38" s="2">
        <v>2020</v>
      </c>
      <c r="C38" s="5">
        <v>861144728.125</v>
      </c>
      <c r="D38" s="5">
        <v>613770910.005</v>
      </c>
      <c r="E38" s="5">
        <v>2813188268.8000002</v>
      </c>
      <c r="F38" s="5">
        <v>299539505.69999999</v>
      </c>
      <c r="G38" s="5">
        <v>657103674.60000002</v>
      </c>
      <c r="H38" s="5">
        <v>1338382094.9000001</v>
      </c>
      <c r="I38" s="5">
        <v>329579622.55000001</v>
      </c>
      <c r="J38" s="5">
        <v>360446708.94999999</v>
      </c>
      <c r="K38" s="5">
        <v>504618504.25</v>
      </c>
      <c r="L38" s="5">
        <v>1517411288</v>
      </c>
      <c r="M38" s="5">
        <v>155056613.59999999</v>
      </c>
      <c r="N38" s="5">
        <v>415300091.55000001</v>
      </c>
      <c r="O38" s="5">
        <v>596236646.89999998</v>
      </c>
      <c r="P38" s="5">
        <v>364597142.19999999</v>
      </c>
      <c r="Q38" s="5">
        <v>330874047.60000002</v>
      </c>
      <c r="R38" s="5">
        <v>2059382344.6500001</v>
      </c>
      <c r="S38" s="5">
        <f t="shared" ref="S38:S39" si="1">SUM(C38:R38)</f>
        <v>13216632192.380001</v>
      </c>
    </row>
    <row r="39" spans="1:16380" x14ac:dyDescent="0.2">
      <c r="A39" s="1" t="s">
        <v>36</v>
      </c>
      <c r="B39" s="2">
        <v>2021</v>
      </c>
      <c r="C39" s="5">
        <v>968986835.71000004</v>
      </c>
      <c r="D39" s="5">
        <v>696350098.85000002</v>
      </c>
      <c r="E39" s="5">
        <v>3207548747.2550001</v>
      </c>
      <c r="F39" s="5">
        <v>326371323.64999998</v>
      </c>
      <c r="G39" s="5">
        <v>738869256.17999995</v>
      </c>
      <c r="H39" s="5">
        <v>1443263910.5</v>
      </c>
      <c r="I39" s="5">
        <v>354247618.30000001</v>
      </c>
      <c r="J39" s="5">
        <v>385868082.58499998</v>
      </c>
      <c r="K39" s="5">
        <v>552081877.85000002</v>
      </c>
      <c r="L39" s="5">
        <v>1702432018.1500001</v>
      </c>
      <c r="M39" s="5">
        <v>177571718.90000001</v>
      </c>
      <c r="N39" s="5">
        <v>448409329.14999998</v>
      </c>
      <c r="O39" s="5">
        <v>654075470.35000002</v>
      </c>
      <c r="P39" s="5">
        <v>399837654.94999999</v>
      </c>
      <c r="Q39" s="5">
        <v>354288020.14999998</v>
      </c>
      <c r="R39" s="5">
        <v>2356099841.9000001</v>
      </c>
      <c r="S39" s="5">
        <f t="shared" si="1"/>
        <v>14766301804.43</v>
      </c>
      <c r="U39" s="2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N39" s="2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G39" s="2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Z39" s="2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S39" s="2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L39" s="2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E39" s="2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X39" s="2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Q39" s="2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J39" s="2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C39" s="2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V39" s="2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O39" s="2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H39" s="2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KA39" s="2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T39" s="2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M39" s="2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F39" s="2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Y39" s="2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R39" s="2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K39" s="2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D39" s="2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W39" s="2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P39" s="2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I39" s="2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B39" s="2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U39" s="2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N39" s="2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G39" s="2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Z39" s="2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S39" s="2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L39" s="2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E39" s="2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X39" s="2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Q39" s="2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J39" s="2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C39" s="2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V39" s="2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O39" s="2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H39" s="2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DA39" s="2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T39" s="2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M39" s="2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F39" s="2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Y39" s="2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R39" s="2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K39" s="2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D39" s="2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W39" s="2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  <c r="AJK39" s="5"/>
      <c r="AJL39" s="5"/>
      <c r="AJM39" s="5"/>
      <c r="AJN39" s="5"/>
      <c r="AJP39" s="2"/>
      <c r="AJQ39" s="5"/>
      <c r="AJR39" s="5"/>
      <c r="AJS39" s="5"/>
      <c r="AJT39" s="5"/>
      <c r="AJU39" s="5"/>
      <c r="AJV39" s="5"/>
      <c r="AJW39" s="5"/>
      <c r="AJX39" s="5"/>
      <c r="AJY39" s="5"/>
      <c r="AJZ39" s="5"/>
      <c r="AKA39" s="5"/>
      <c r="AKB39" s="5"/>
      <c r="AKC39" s="5"/>
      <c r="AKD39" s="5"/>
      <c r="AKE39" s="5"/>
      <c r="AKF39" s="5"/>
      <c r="AKG39" s="5"/>
      <c r="AKI39" s="2"/>
      <c r="AKJ39" s="5"/>
      <c r="AKK39" s="5"/>
      <c r="AKL39" s="5"/>
      <c r="AKM39" s="5"/>
      <c r="AKN39" s="5"/>
      <c r="AKO39" s="5"/>
      <c r="AKP39" s="5"/>
      <c r="AKQ39" s="5"/>
      <c r="AKR39" s="5"/>
      <c r="AKS39" s="5"/>
      <c r="AKT39" s="5"/>
      <c r="AKU39" s="5"/>
      <c r="AKV39" s="5"/>
      <c r="AKW39" s="5"/>
      <c r="AKX39" s="5"/>
      <c r="AKY39" s="5"/>
      <c r="AKZ39" s="5"/>
      <c r="ALB39" s="2"/>
      <c r="ALC39" s="5"/>
      <c r="ALD39" s="5"/>
      <c r="ALE39" s="5"/>
      <c r="ALF39" s="5"/>
      <c r="ALG39" s="5"/>
      <c r="ALH39" s="5"/>
      <c r="ALI39" s="5"/>
      <c r="ALJ39" s="5"/>
      <c r="ALK39" s="5"/>
      <c r="ALL39" s="5"/>
      <c r="ALM39" s="5"/>
      <c r="ALN39" s="5"/>
      <c r="ALO39" s="5"/>
      <c r="ALP39" s="5"/>
      <c r="ALQ39" s="5"/>
      <c r="ALR39" s="5"/>
      <c r="ALS39" s="5"/>
      <c r="ALU39" s="2"/>
      <c r="AMN39" s="2"/>
      <c r="AMO39" s="5"/>
      <c r="AMP39" s="5"/>
      <c r="AMQ39" s="5"/>
      <c r="AMR39" s="5"/>
      <c r="AMS39" s="5"/>
      <c r="AMT39" s="5"/>
      <c r="AMU39" s="5"/>
      <c r="AMV39" s="5"/>
      <c r="AMW39" s="5"/>
      <c r="AMX39" s="5"/>
      <c r="AMY39" s="5"/>
      <c r="AMZ39" s="5"/>
      <c r="ANA39" s="5"/>
      <c r="ANB39" s="5"/>
      <c r="ANC39" s="5"/>
      <c r="AND39" s="5"/>
      <c r="ANE39" s="5"/>
      <c r="ANG39" s="2"/>
      <c r="ANH39" s="5"/>
      <c r="ANI39" s="5"/>
      <c r="ANJ39" s="5"/>
      <c r="ANK39" s="5"/>
      <c r="ANL39" s="5"/>
      <c r="ANM39" s="5"/>
      <c r="ANN39" s="5"/>
      <c r="ANO39" s="5"/>
      <c r="ANP39" s="5"/>
      <c r="ANQ39" s="5"/>
      <c r="ANR39" s="5"/>
      <c r="ANS39" s="5"/>
      <c r="ANT39" s="5"/>
      <c r="ANU39" s="5"/>
      <c r="ANV39" s="5"/>
      <c r="ANW39" s="5"/>
      <c r="ANX39" s="5"/>
      <c r="ANZ39" s="2"/>
      <c r="AOA39" s="5"/>
      <c r="AOB39" s="5"/>
      <c r="AOC39" s="5"/>
      <c r="AOD39" s="5"/>
      <c r="AOE39" s="5"/>
      <c r="AOF39" s="5"/>
      <c r="AOG39" s="5"/>
      <c r="AOH39" s="5"/>
      <c r="AOI39" s="5"/>
      <c r="AOJ39" s="5"/>
      <c r="AOK39" s="5"/>
      <c r="AOL39" s="5"/>
      <c r="AOM39" s="5"/>
      <c r="AON39" s="5"/>
      <c r="AOO39" s="5"/>
      <c r="AOP39" s="5"/>
      <c r="AOQ39" s="5"/>
      <c r="AOS39" s="2"/>
      <c r="AOT39" s="5"/>
      <c r="AOU39" s="5"/>
      <c r="AOV39" s="5"/>
      <c r="AOW39" s="5"/>
      <c r="AOX39" s="5"/>
      <c r="AOY39" s="5"/>
      <c r="AOZ39" s="5"/>
      <c r="APA39" s="5"/>
      <c r="APB39" s="5"/>
      <c r="APC39" s="5"/>
      <c r="APD39" s="5"/>
      <c r="APE39" s="5"/>
      <c r="APF39" s="5"/>
      <c r="APG39" s="5"/>
      <c r="APH39" s="5"/>
      <c r="API39" s="5"/>
      <c r="APJ39" s="5"/>
      <c r="APL39" s="2"/>
      <c r="APM39" s="5"/>
      <c r="APN39" s="5"/>
      <c r="APO39" s="5"/>
      <c r="APP39" s="5"/>
      <c r="APQ39" s="5"/>
      <c r="APR39" s="5"/>
      <c r="APS39" s="5"/>
      <c r="APT39" s="5"/>
      <c r="APU39" s="5"/>
      <c r="APV39" s="5"/>
      <c r="APW39" s="5"/>
      <c r="APX39" s="5"/>
      <c r="APY39" s="5"/>
      <c r="APZ39" s="5"/>
      <c r="AQA39" s="5"/>
      <c r="AQB39" s="5"/>
      <c r="AQC39" s="5"/>
      <c r="AQE39" s="2"/>
      <c r="AQF39" s="5"/>
      <c r="AQG39" s="5"/>
      <c r="AQH39" s="5"/>
      <c r="AQI39" s="5"/>
      <c r="AQJ39" s="5"/>
      <c r="AQK39" s="5"/>
      <c r="AQL39" s="5"/>
      <c r="AQM39" s="5"/>
      <c r="AQN39" s="5"/>
      <c r="AQO39" s="5"/>
      <c r="AQP39" s="5"/>
      <c r="AQQ39" s="5"/>
      <c r="AQR39" s="5"/>
      <c r="AQS39" s="5"/>
      <c r="AQT39" s="5"/>
      <c r="AQU39" s="5"/>
      <c r="AQV39" s="5"/>
      <c r="AQX39" s="2"/>
      <c r="AQY39" s="5"/>
      <c r="AQZ39" s="5"/>
      <c r="ARA39" s="5"/>
      <c r="ARB39" s="5"/>
      <c r="ARC39" s="5"/>
      <c r="ARD39" s="5"/>
      <c r="ARE39" s="5"/>
      <c r="ARF39" s="5"/>
      <c r="ARG39" s="5"/>
      <c r="ARH39" s="5"/>
      <c r="ARI39" s="5"/>
      <c r="ARJ39" s="5"/>
      <c r="ARK39" s="5"/>
      <c r="ARL39" s="5"/>
      <c r="ARM39" s="5"/>
      <c r="ARN39" s="5"/>
      <c r="ARO39" s="5"/>
      <c r="ARQ39" s="2"/>
      <c r="ARR39" s="5"/>
      <c r="ARS39" s="5"/>
      <c r="ART39" s="5"/>
      <c r="ARU39" s="5"/>
      <c r="ARV39" s="5"/>
      <c r="ARW39" s="5"/>
      <c r="ARX39" s="5"/>
      <c r="ARY39" s="5"/>
      <c r="ARZ39" s="5"/>
      <c r="ASA39" s="5"/>
      <c r="ASB39" s="5"/>
      <c r="ASC39" s="5"/>
      <c r="ASD39" s="5"/>
      <c r="ASE39" s="5"/>
      <c r="ASF39" s="5"/>
      <c r="ASG39" s="5"/>
      <c r="ASH39" s="5"/>
      <c r="ASJ39" s="2"/>
      <c r="ASK39" s="5"/>
      <c r="ASL39" s="5"/>
      <c r="ASM39" s="5"/>
      <c r="ASN39" s="5"/>
      <c r="ASO39" s="5"/>
      <c r="ASP39" s="5"/>
      <c r="ASQ39" s="5"/>
      <c r="ASR39" s="5"/>
      <c r="ASS39" s="5"/>
      <c r="AST39" s="5"/>
      <c r="ASU39" s="5"/>
      <c r="ASV39" s="5"/>
      <c r="ASW39" s="5"/>
      <c r="ASX39" s="5"/>
      <c r="ASY39" s="5"/>
      <c r="ASZ39" s="5"/>
      <c r="ATA39" s="5"/>
      <c r="ATC39" s="2"/>
      <c r="ATD39" s="5"/>
      <c r="ATE39" s="5"/>
      <c r="ATF39" s="5"/>
      <c r="ATG39" s="5"/>
      <c r="ATH39" s="5"/>
      <c r="ATI39" s="5"/>
      <c r="ATJ39" s="5"/>
      <c r="ATK39" s="5"/>
      <c r="ATL39" s="5"/>
      <c r="ATM39" s="5"/>
      <c r="ATN39" s="5"/>
      <c r="ATO39" s="5"/>
      <c r="ATP39" s="5"/>
      <c r="ATQ39" s="5"/>
      <c r="ATR39" s="5"/>
      <c r="ATS39" s="5"/>
      <c r="ATT39" s="5"/>
      <c r="ATV39" s="2"/>
      <c r="ATW39" s="5"/>
      <c r="ATX39" s="5"/>
      <c r="ATY39" s="5"/>
      <c r="ATZ39" s="5"/>
      <c r="AUA39" s="5"/>
      <c r="AUB39" s="5"/>
      <c r="AUC39" s="5"/>
      <c r="AUD39" s="5"/>
      <c r="AUE39" s="5"/>
      <c r="AUF39" s="5"/>
      <c r="AUG39" s="5"/>
      <c r="AUH39" s="5"/>
      <c r="AUI39" s="5"/>
      <c r="AUJ39" s="5"/>
      <c r="AUK39" s="5"/>
      <c r="AUL39" s="5"/>
      <c r="AUM39" s="5"/>
      <c r="AUO39" s="2"/>
      <c r="AUP39" s="5"/>
      <c r="AUQ39" s="5"/>
      <c r="AUR39" s="5"/>
      <c r="AUS39" s="5"/>
      <c r="AUT39" s="5"/>
      <c r="AUU39" s="5"/>
      <c r="AUV39" s="5"/>
      <c r="AUW39" s="5"/>
      <c r="AUX39" s="5"/>
      <c r="AUY39" s="5"/>
      <c r="AUZ39" s="5"/>
      <c r="AVA39" s="5"/>
      <c r="AVB39" s="5"/>
      <c r="AVC39" s="5"/>
      <c r="AVD39" s="5"/>
      <c r="AVE39" s="5"/>
      <c r="AVF39" s="5"/>
      <c r="AVH39" s="2"/>
      <c r="AVI39" s="5"/>
      <c r="AVJ39" s="5"/>
      <c r="AVK39" s="5"/>
      <c r="AVL39" s="5"/>
      <c r="AVM39" s="5"/>
      <c r="AVN39" s="5"/>
      <c r="AVO39" s="5"/>
      <c r="AVP39" s="5"/>
      <c r="AVQ39" s="5"/>
      <c r="AVR39" s="5"/>
      <c r="AVS39" s="5"/>
      <c r="AVT39" s="5"/>
      <c r="AVU39" s="5"/>
      <c r="AVV39" s="5"/>
      <c r="AVW39" s="5"/>
      <c r="AVX39" s="5"/>
      <c r="AVY39" s="5"/>
      <c r="AWA39" s="2"/>
      <c r="AWB39" s="5"/>
      <c r="AWC39" s="5"/>
      <c r="AWD39" s="5"/>
      <c r="AWE39" s="5"/>
      <c r="AWF39" s="5"/>
      <c r="AWG39" s="5"/>
      <c r="AWH39" s="5"/>
      <c r="AWI39" s="5"/>
      <c r="AWJ39" s="5"/>
      <c r="AWK39" s="5"/>
      <c r="AWL39" s="5"/>
      <c r="AWM39" s="5"/>
      <c r="AWN39" s="5"/>
      <c r="AWO39" s="5"/>
      <c r="AWP39" s="5"/>
      <c r="AWQ39" s="5"/>
      <c r="AWR39" s="5"/>
      <c r="AWT39" s="2"/>
      <c r="AWU39" s="5"/>
      <c r="AWV39" s="5"/>
      <c r="AWW39" s="5"/>
      <c r="AWX39" s="5"/>
      <c r="AWY39" s="5"/>
      <c r="AWZ39" s="5"/>
      <c r="AXA39" s="5"/>
      <c r="AXB39" s="5"/>
      <c r="AXC39" s="5"/>
      <c r="AXD39" s="5"/>
      <c r="AXE39" s="5"/>
      <c r="AXF39" s="5"/>
      <c r="AXG39" s="5"/>
      <c r="AXH39" s="5"/>
      <c r="AXI39" s="5"/>
      <c r="AXJ39" s="5"/>
      <c r="AXK39" s="5"/>
      <c r="AXM39" s="2"/>
      <c r="AXN39" s="5"/>
      <c r="AXO39" s="5"/>
      <c r="AXP39" s="5"/>
      <c r="AXQ39" s="5"/>
      <c r="AXR39" s="5"/>
      <c r="AXS39" s="5"/>
      <c r="AXT39" s="5"/>
      <c r="AXU39" s="5"/>
      <c r="AXV39" s="5"/>
      <c r="AXW39" s="5"/>
      <c r="AXX39" s="5"/>
      <c r="AXY39" s="5"/>
      <c r="AXZ39" s="5"/>
      <c r="AYA39" s="5"/>
      <c r="AYB39" s="5"/>
      <c r="AYC39" s="5"/>
      <c r="AYD39" s="5"/>
      <c r="AYF39" s="2"/>
      <c r="AYG39" s="5"/>
      <c r="AYH39" s="5"/>
      <c r="AYI39" s="5"/>
      <c r="AYJ39" s="5"/>
      <c r="AYK39" s="5"/>
      <c r="AYL39" s="5"/>
      <c r="AYM39" s="5"/>
      <c r="AYN39" s="5"/>
      <c r="AYO39" s="5"/>
      <c r="AYP39" s="5"/>
      <c r="AYQ39" s="5"/>
      <c r="AYR39" s="5"/>
      <c r="AYS39" s="5"/>
      <c r="AYT39" s="5"/>
      <c r="AYU39" s="5"/>
      <c r="AYV39" s="5"/>
      <c r="AYW39" s="5"/>
      <c r="AYY39" s="2"/>
      <c r="AYZ39" s="5"/>
      <c r="AZA39" s="5"/>
      <c r="AZB39" s="5"/>
      <c r="AZC39" s="5"/>
      <c r="AZD39" s="5"/>
      <c r="AZE39" s="5"/>
      <c r="AZF39" s="5"/>
      <c r="AZG39" s="5"/>
      <c r="AZH39" s="5"/>
      <c r="AZI39" s="5"/>
      <c r="AZJ39" s="5"/>
      <c r="AZK39" s="5"/>
      <c r="AZL39" s="5"/>
      <c r="AZM39" s="5"/>
      <c r="AZN39" s="5"/>
      <c r="AZO39" s="5"/>
      <c r="AZP39" s="5"/>
      <c r="AZR39" s="2"/>
      <c r="AZS39" s="5"/>
      <c r="AZT39" s="5"/>
      <c r="AZU39" s="5"/>
      <c r="AZV39" s="5"/>
      <c r="AZW39" s="5"/>
      <c r="AZX39" s="5"/>
      <c r="AZY39" s="5"/>
      <c r="AZZ39" s="5"/>
      <c r="BAA39" s="5"/>
      <c r="BAB39" s="5"/>
      <c r="BAC39" s="5"/>
      <c r="BAD39" s="5"/>
      <c r="BAE39" s="5"/>
      <c r="BAF39" s="5"/>
      <c r="BAG39" s="5"/>
      <c r="BAH39" s="5"/>
      <c r="BAI39" s="5"/>
      <c r="BAK39" s="2"/>
      <c r="BAL39" s="5"/>
      <c r="BAM39" s="5"/>
      <c r="BAN39" s="5"/>
      <c r="BAO39" s="5"/>
      <c r="BAP39" s="5"/>
      <c r="BAQ39" s="5"/>
      <c r="BAR39" s="5"/>
      <c r="BAS39" s="5"/>
      <c r="BAT39" s="5"/>
      <c r="BAU39" s="5"/>
      <c r="BAV39" s="5"/>
      <c r="BAW39" s="5"/>
      <c r="BAX39" s="5"/>
      <c r="BAY39" s="5"/>
      <c r="BAZ39" s="5"/>
      <c r="BBA39" s="5"/>
      <c r="BBB39" s="5"/>
      <c r="BBD39" s="2"/>
      <c r="BBE39" s="5"/>
      <c r="BBF39" s="5"/>
      <c r="BBG39" s="5"/>
      <c r="BBH39" s="5"/>
      <c r="BBI39" s="5"/>
      <c r="BBJ39" s="5"/>
      <c r="BBK39" s="5"/>
      <c r="BBL39" s="5"/>
      <c r="BBM39" s="5"/>
      <c r="BBN39" s="5"/>
      <c r="BBO39" s="5"/>
      <c r="BBP39" s="5"/>
      <c r="BBQ39" s="5"/>
      <c r="BBR39" s="5"/>
      <c r="BBS39" s="5"/>
      <c r="BBT39" s="5"/>
      <c r="BBU39" s="5"/>
      <c r="BBW39" s="2"/>
      <c r="BBX39" s="5"/>
      <c r="BBY39" s="5"/>
      <c r="BBZ39" s="5"/>
      <c r="BCA39" s="5"/>
      <c r="BCB39" s="5"/>
      <c r="BCC39" s="5"/>
      <c r="BCD39" s="5"/>
      <c r="BCE39" s="5"/>
      <c r="BCF39" s="5"/>
      <c r="BCG39" s="5"/>
      <c r="BCH39" s="5"/>
      <c r="BCI39" s="5"/>
      <c r="BCJ39" s="5"/>
      <c r="BCK39" s="5"/>
      <c r="BCL39" s="5"/>
      <c r="BCM39" s="5"/>
      <c r="BCN39" s="5"/>
      <c r="BCP39" s="2"/>
      <c r="BCQ39" s="5"/>
      <c r="BCR39" s="5"/>
      <c r="BCS39" s="5"/>
      <c r="BCT39" s="5"/>
      <c r="BCU39" s="5"/>
      <c r="BCV39" s="5"/>
      <c r="BCW39" s="5"/>
      <c r="BCX39" s="5"/>
      <c r="BCY39" s="5"/>
      <c r="BCZ39" s="5"/>
      <c r="BDA39" s="5"/>
      <c r="BDB39" s="5"/>
      <c r="BDC39" s="5"/>
      <c r="BDD39" s="5"/>
      <c r="BDE39" s="5"/>
      <c r="BDF39" s="5"/>
      <c r="BDG39" s="5"/>
      <c r="BDI39" s="2"/>
      <c r="BDJ39" s="5"/>
      <c r="BDK39" s="5"/>
      <c r="BDL39" s="5"/>
      <c r="BDM39" s="5"/>
      <c r="BDN39" s="5"/>
      <c r="BDO39" s="5"/>
      <c r="BDP39" s="5"/>
      <c r="BDQ39" s="5"/>
      <c r="BDR39" s="5"/>
      <c r="BDS39" s="5"/>
      <c r="BDT39" s="5"/>
      <c r="BDU39" s="5"/>
      <c r="BDV39" s="5"/>
      <c r="BDW39" s="5"/>
      <c r="BDX39" s="5"/>
      <c r="BDY39" s="5"/>
      <c r="BDZ39" s="5"/>
      <c r="BEB39" s="2"/>
      <c r="BEC39" s="5"/>
      <c r="BED39" s="5"/>
      <c r="BEE39" s="5"/>
      <c r="BEF39" s="5"/>
      <c r="BEG39" s="5"/>
      <c r="BEH39" s="5"/>
      <c r="BEI39" s="5"/>
      <c r="BEJ39" s="5"/>
      <c r="BEK39" s="5"/>
      <c r="BEL39" s="5"/>
      <c r="BEM39" s="5"/>
      <c r="BEN39" s="5"/>
      <c r="BEO39" s="5"/>
      <c r="BEP39" s="5"/>
      <c r="BEQ39" s="5"/>
      <c r="BER39" s="5"/>
      <c r="BES39" s="5"/>
      <c r="BEU39" s="2"/>
      <c r="BEV39" s="5"/>
      <c r="BEW39" s="5"/>
      <c r="BEX39" s="5"/>
      <c r="BEY39" s="5"/>
      <c r="BEZ39" s="5"/>
      <c r="BFA39" s="5"/>
      <c r="BFB39" s="5"/>
      <c r="BFC39" s="5"/>
      <c r="BFD39" s="5"/>
      <c r="BFE39" s="5"/>
      <c r="BFF39" s="5"/>
      <c r="BFG39" s="5"/>
      <c r="BFH39" s="5"/>
      <c r="BFI39" s="5"/>
      <c r="BFJ39" s="5"/>
      <c r="BFK39" s="5"/>
      <c r="BFL39" s="5"/>
      <c r="BFN39" s="2"/>
      <c r="BFO39" s="5"/>
      <c r="BFP39" s="5"/>
      <c r="BFQ39" s="5"/>
      <c r="BFR39" s="5"/>
      <c r="BFS39" s="5"/>
      <c r="BFT39" s="5"/>
      <c r="BFU39" s="5"/>
      <c r="BFV39" s="5"/>
      <c r="BFW39" s="5"/>
      <c r="BFX39" s="5"/>
      <c r="BFY39" s="5"/>
      <c r="BFZ39" s="5"/>
      <c r="BGA39" s="5"/>
      <c r="BGB39" s="5"/>
      <c r="BGC39" s="5"/>
      <c r="BGD39" s="5"/>
      <c r="BGE39" s="5"/>
      <c r="BGG39" s="2"/>
      <c r="BGH39" s="5"/>
      <c r="BGI39" s="5"/>
      <c r="BGJ39" s="5"/>
      <c r="BGK39" s="5"/>
      <c r="BGL39" s="5"/>
      <c r="BGM39" s="5"/>
      <c r="BGN39" s="5"/>
      <c r="BGO39" s="5"/>
      <c r="BGP39" s="5"/>
      <c r="BGQ39" s="5"/>
      <c r="BGR39" s="5"/>
      <c r="BGS39" s="5"/>
      <c r="BGT39" s="5"/>
      <c r="BGU39" s="5"/>
      <c r="BGV39" s="5"/>
      <c r="BGW39" s="5"/>
      <c r="BGX39" s="5"/>
      <c r="BGZ39" s="2"/>
      <c r="BHA39" s="5"/>
      <c r="BHB39" s="5"/>
      <c r="BHC39" s="5"/>
      <c r="BHD39" s="5"/>
      <c r="BHE39" s="5"/>
      <c r="BHF39" s="5"/>
      <c r="BHG39" s="5"/>
      <c r="BHH39" s="5"/>
      <c r="BHI39" s="5"/>
      <c r="BHJ39" s="5"/>
      <c r="BHK39" s="5"/>
      <c r="BHL39" s="5"/>
      <c r="BHM39" s="5"/>
      <c r="BHN39" s="5"/>
      <c r="BHO39" s="5"/>
      <c r="BHP39" s="5"/>
      <c r="BHQ39" s="5"/>
      <c r="BHS39" s="2"/>
      <c r="BHT39" s="5"/>
      <c r="BHU39" s="5"/>
      <c r="BHV39" s="5"/>
      <c r="BHW39" s="5"/>
      <c r="BHX39" s="5"/>
      <c r="BHY39" s="5"/>
      <c r="BHZ39" s="5"/>
      <c r="BIA39" s="5"/>
      <c r="BIB39" s="5"/>
      <c r="BIC39" s="5"/>
      <c r="BID39" s="5"/>
      <c r="BIE39" s="5"/>
      <c r="BIF39" s="5"/>
      <c r="BIG39" s="5"/>
      <c r="BIH39" s="5"/>
      <c r="BII39" s="5"/>
      <c r="BIJ39" s="5"/>
      <c r="BIL39" s="2"/>
      <c r="BIM39" s="5"/>
      <c r="BIN39" s="5"/>
      <c r="BIO39" s="5"/>
      <c r="BIP39" s="5"/>
      <c r="BIQ39" s="5"/>
      <c r="BIR39" s="5"/>
      <c r="BIS39" s="5"/>
      <c r="BIT39" s="5"/>
      <c r="BIU39" s="5"/>
      <c r="BIV39" s="5"/>
      <c r="BIW39" s="5"/>
      <c r="BIX39" s="5"/>
      <c r="BIY39" s="5"/>
      <c r="BIZ39" s="5"/>
      <c r="BJA39" s="5"/>
      <c r="BJB39" s="5"/>
      <c r="BJC39" s="5"/>
      <c r="BJE39" s="2"/>
      <c r="BJF39" s="5"/>
      <c r="BJG39" s="5"/>
      <c r="BJH39" s="5"/>
      <c r="BJI39" s="5"/>
      <c r="BJJ39" s="5"/>
      <c r="BJK39" s="5"/>
      <c r="BJL39" s="5"/>
      <c r="BJM39" s="5"/>
      <c r="BJN39" s="5"/>
      <c r="BJO39" s="5"/>
      <c r="BJP39" s="5"/>
      <c r="BJQ39" s="5"/>
      <c r="BJR39" s="5"/>
      <c r="BJS39" s="5"/>
      <c r="BJT39" s="5"/>
      <c r="BJU39" s="5"/>
      <c r="BJV39" s="5"/>
      <c r="BJX39" s="2"/>
      <c r="BJY39" s="5"/>
      <c r="BJZ39" s="5"/>
      <c r="BKA39" s="5"/>
      <c r="BKB39" s="5"/>
      <c r="BKC39" s="5"/>
      <c r="BKD39" s="5"/>
      <c r="BKE39" s="5"/>
      <c r="BKF39" s="5"/>
      <c r="BKG39" s="5"/>
      <c r="BKH39" s="5"/>
      <c r="BKI39" s="5"/>
      <c r="BKJ39" s="5"/>
      <c r="BKK39" s="5"/>
      <c r="BKL39" s="5"/>
      <c r="BKM39" s="5"/>
      <c r="BKN39" s="5"/>
      <c r="BKO39" s="5"/>
      <c r="BKQ39" s="2"/>
      <c r="BKR39" s="5"/>
      <c r="BKS39" s="5"/>
      <c r="BKT39" s="5"/>
      <c r="BKU39" s="5"/>
      <c r="BKV39" s="5"/>
      <c r="BKW39" s="5"/>
      <c r="BKX39" s="5"/>
      <c r="BKY39" s="5"/>
      <c r="BKZ39" s="5"/>
      <c r="BLA39" s="5"/>
      <c r="BLB39" s="5"/>
      <c r="BLC39" s="5"/>
      <c r="BLD39" s="5"/>
      <c r="BLE39" s="5"/>
      <c r="BLF39" s="5"/>
      <c r="BLG39" s="5"/>
      <c r="BLH39" s="5"/>
      <c r="BLJ39" s="2"/>
      <c r="BLK39" s="5"/>
      <c r="BLL39" s="5"/>
      <c r="BLM39" s="5"/>
      <c r="BLN39" s="5"/>
      <c r="BLO39" s="5"/>
      <c r="BLP39" s="5"/>
      <c r="BLQ39" s="5"/>
      <c r="BLR39" s="5"/>
      <c r="BLS39" s="5"/>
      <c r="BLT39" s="5"/>
      <c r="BLU39" s="5"/>
      <c r="BLV39" s="5"/>
      <c r="BLW39" s="5"/>
      <c r="BLX39" s="5"/>
      <c r="BLY39" s="5"/>
      <c r="BLZ39" s="5"/>
      <c r="BMA39" s="5"/>
      <c r="BMC39" s="2"/>
      <c r="BMD39" s="5"/>
      <c r="BME39" s="5"/>
      <c r="BMF39" s="5"/>
      <c r="BMG39" s="5"/>
      <c r="BMH39" s="5"/>
      <c r="BMI39" s="5"/>
      <c r="BMJ39" s="5"/>
      <c r="BMK39" s="5"/>
      <c r="BML39" s="5"/>
      <c r="BMM39" s="5"/>
      <c r="BMN39" s="5"/>
      <c r="BMO39" s="5"/>
      <c r="BMP39" s="5"/>
      <c r="BMQ39" s="5"/>
      <c r="BMR39" s="5"/>
      <c r="BMS39" s="5"/>
      <c r="BMT39" s="5"/>
      <c r="BMV39" s="2"/>
      <c r="BMW39" s="5"/>
      <c r="BMX39" s="5"/>
      <c r="BMY39" s="5"/>
      <c r="BMZ39" s="5"/>
      <c r="BNA39" s="5"/>
      <c r="BNB39" s="5"/>
      <c r="BNC39" s="5"/>
      <c r="BND39" s="5"/>
      <c r="BNE39" s="5"/>
      <c r="BNF39" s="5"/>
      <c r="BNG39" s="5"/>
      <c r="BNH39" s="5"/>
      <c r="BNI39" s="5"/>
      <c r="BNJ39" s="5"/>
      <c r="BNK39" s="5"/>
      <c r="BNL39" s="5"/>
      <c r="BNM39" s="5"/>
      <c r="BNO39" s="2"/>
      <c r="BNP39" s="5"/>
      <c r="BNQ39" s="5"/>
      <c r="BNR39" s="5"/>
      <c r="BNS39" s="5"/>
      <c r="BNT39" s="5"/>
      <c r="BNU39" s="5"/>
      <c r="BNV39" s="5"/>
      <c r="BNW39" s="5"/>
      <c r="BNX39" s="5"/>
      <c r="BNY39" s="5"/>
      <c r="BNZ39" s="5"/>
      <c r="BOA39" s="5"/>
      <c r="BOB39" s="5"/>
      <c r="BOC39" s="5"/>
      <c r="BOD39" s="5"/>
      <c r="BOE39" s="5"/>
      <c r="BOF39" s="5"/>
      <c r="BOH39" s="2"/>
      <c r="BOI39" s="5"/>
      <c r="BOJ39" s="5"/>
      <c r="BOK39" s="5"/>
      <c r="BOL39" s="5"/>
      <c r="BOM39" s="5"/>
      <c r="BON39" s="5"/>
      <c r="BOO39" s="5"/>
      <c r="BOP39" s="5"/>
      <c r="BOQ39" s="5"/>
      <c r="BOR39" s="5"/>
      <c r="BOS39" s="5"/>
      <c r="BOT39" s="5"/>
      <c r="BOU39" s="5"/>
      <c r="BOV39" s="5"/>
      <c r="BOW39" s="5"/>
      <c r="BOX39" s="5"/>
      <c r="BOY39" s="5"/>
      <c r="BPA39" s="2"/>
      <c r="BPB39" s="5"/>
      <c r="BPC39" s="5"/>
      <c r="BPD39" s="5"/>
      <c r="BPE39" s="5"/>
      <c r="BPF39" s="5"/>
      <c r="BPG39" s="5"/>
      <c r="BPH39" s="5"/>
      <c r="BPI39" s="5"/>
      <c r="BPJ39" s="5"/>
      <c r="BPK39" s="5"/>
      <c r="BPL39" s="5"/>
      <c r="BPM39" s="5"/>
      <c r="BPN39" s="5"/>
      <c r="BPO39" s="5"/>
      <c r="BPP39" s="5"/>
      <c r="BPQ39" s="5"/>
      <c r="BPR39" s="5"/>
      <c r="BPT39" s="2"/>
      <c r="BPU39" s="5"/>
      <c r="BPV39" s="5"/>
      <c r="BPW39" s="5"/>
      <c r="BPX39" s="5"/>
      <c r="BPY39" s="5"/>
      <c r="BPZ39" s="5"/>
      <c r="BQA39" s="5"/>
      <c r="BQB39" s="5"/>
      <c r="BQC39" s="5"/>
      <c r="BQD39" s="5"/>
      <c r="BQE39" s="5"/>
      <c r="BQF39" s="5"/>
      <c r="BQG39" s="5"/>
      <c r="BQH39" s="5"/>
      <c r="BQI39" s="5"/>
      <c r="BQJ39" s="5"/>
      <c r="BQK39" s="5"/>
      <c r="BQM39" s="2"/>
      <c r="BQN39" s="5"/>
      <c r="BQO39" s="5"/>
      <c r="BQP39" s="5"/>
      <c r="BQQ39" s="5"/>
      <c r="BQR39" s="5"/>
      <c r="BQS39" s="5"/>
      <c r="BQT39" s="5"/>
      <c r="BQU39" s="5"/>
      <c r="BQV39" s="5"/>
      <c r="BQW39" s="5"/>
      <c r="BQX39" s="5"/>
      <c r="BQY39" s="5"/>
      <c r="BQZ39" s="5"/>
      <c r="BRA39" s="5"/>
      <c r="BRB39" s="5"/>
      <c r="BRC39" s="5"/>
      <c r="BRD39" s="5"/>
      <c r="BRF39" s="2"/>
      <c r="BRG39" s="5"/>
      <c r="BRH39" s="5"/>
      <c r="BRI39" s="5"/>
      <c r="BRJ39" s="5"/>
      <c r="BRK39" s="5"/>
      <c r="BRL39" s="5"/>
      <c r="BRM39" s="5"/>
      <c r="BRN39" s="5"/>
      <c r="BRO39" s="5"/>
      <c r="BRP39" s="5"/>
      <c r="BRQ39" s="5"/>
      <c r="BRR39" s="5"/>
      <c r="BRS39" s="5"/>
      <c r="BRT39" s="5"/>
      <c r="BRU39" s="5"/>
      <c r="BRV39" s="5"/>
      <c r="BRW39" s="5"/>
      <c r="BRY39" s="2"/>
      <c r="BRZ39" s="5"/>
      <c r="BSA39" s="5"/>
      <c r="BSB39" s="5"/>
      <c r="BSC39" s="5"/>
      <c r="BSD39" s="5"/>
      <c r="BSE39" s="5"/>
      <c r="BSF39" s="5"/>
      <c r="BSG39" s="5"/>
      <c r="BSH39" s="5"/>
      <c r="BSI39" s="5"/>
      <c r="BSJ39" s="5"/>
      <c r="BSK39" s="5"/>
      <c r="BSL39" s="5"/>
      <c r="BSM39" s="5"/>
      <c r="BSN39" s="5"/>
      <c r="BSO39" s="5"/>
      <c r="BSP39" s="5"/>
      <c r="BSR39" s="2"/>
      <c r="BSS39" s="5"/>
      <c r="BST39" s="5"/>
      <c r="BSU39" s="5"/>
      <c r="BSV39" s="5"/>
      <c r="BSW39" s="5"/>
      <c r="BSX39" s="5"/>
      <c r="BSY39" s="5"/>
      <c r="BSZ39" s="5"/>
      <c r="BTA39" s="5"/>
      <c r="BTB39" s="5"/>
      <c r="BTC39" s="5"/>
      <c r="BTD39" s="5"/>
      <c r="BTE39" s="5"/>
      <c r="BTF39" s="5"/>
      <c r="BTG39" s="5"/>
      <c r="BTH39" s="5"/>
      <c r="BTI39" s="5"/>
      <c r="BTK39" s="2"/>
      <c r="BTL39" s="5"/>
      <c r="BTM39" s="5"/>
      <c r="BTN39" s="5"/>
      <c r="BTO39" s="5"/>
      <c r="BTP39" s="5"/>
      <c r="BTQ39" s="5"/>
      <c r="BTR39" s="5"/>
      <c r="BTS39" s="5"/>
      <c r="BTT39" s="5"/>
      <c r="BTU39" s="5"/>
      <c r="BTV39" s="5"/>
      <c r="BTW39" s="5"/>
      <c r="BTX39" s="5"/>
      <c r="BTY39" s="5"/>
      <c r="BTZ39" s="5"/>
      <c r="BUA39" s="5"/>
      <c r="BUB39" s="5"/>
      <c r="BUD39" s="2"/>
      <c r="BUE39" s="5"/>
      <c r="BUF39" s="5"/>
      <c r="BUG39" s="5"/>
      <c r="BUH39" s="5"/>
      <c r="BUI39" s="5"/>
      <c r="BUJ39" s="5"/>
      <c r="BUK39" s="5"/>
      <c r="BUL39" s="5"/>
      <c r="BUM39" s="5"/>
      <c r="BUN39" s="5"/>
      <c r="BUO39" s="5"/>
      <c r="BUP39" s="5"/>
      <c r="BUQ39" s="5"/>
      <c r="BUR39" s="5"/>
      <c r="BUS39" s="5"/>
      <c r="BUT39" s="5"/>
      <c r="BUU39" s="5"/>
      <c r="BUW39" s="2"/>
      <c r="BUX39" s="5"/>
      <c r="BUY39" s="5"/>
      <c r="BUZ39" s="5"/>
      <c r="BVA39" s="5"/>
      <c r="BVB39" s="5"/>
      <c r="BVC39" s="5"/>
      <c r="BVD39" s="5"/>
      <c r="BVE39" s="5"/>
      <c r="BVF39" s="5"/>
      <c r="BVG39" s="5"/>
      <c r="BVH39" s="5"/>
      <c r="BVI39" s="5"/>
      <c r="BVJ39" s="5"/>
      <c r="BVK39" s="5"/>
      <c r="BVL39" s="5"/>
      <c r="BVM39" s="5"/>
      <c r="BVN39" s="5"/>
      <c r="BVP39" s="2"/>
      <c r="BVQ39" s="5"/>
      <c r="BVR39" s="5"/>
      <c r="BVS39" s="5"/>
      <c r="BVT39" s="5"/>
      <c r="BVU39" s="5"/>
      <c r="BVV39" s="5"/>
      <c r="BVW39" s="5"/>
      <c r="BVX39" s="5"/>
      <c r="BVY39" s="5"/>
      <c r="BVZ39" s="5"/>
      <c r="BWA39" s="5"/>
      <c r="BWB39" s="5"/>
      <c r="BWC39" s="5"/>
      <c r="BWD39" s="5"/>
      <c r="BWE39" s="5"/>
      <c r="BWF39" s="5"/>
      <c r="BWG39" s="5"/>
      <c r="BWI39" s="2"/>
      <c r="BWJ39" s="5"/>
      <c r="BWK39" s="5"/>
      <c r="BWL39" s="5"/>
      <c r="BWM39" s="5"/>
      <c r="BWN39" s="5"/>
      <c r="BWO39" s="5"/>
      <c r="BWP39" s="5"/>
      <c r="BWQ39" s="5"/>
      <c r="BWR39" s="5"/>
      <c r="BWS39" s="5"/>
      <c r="BWT39" s="5"/>
      <c r="BWU39" s="5"/>
      <c r="BWV39" s="5"/>
      <c r="BWW39" s="5"/>
      <c r="BWX39" s="5"/>
      <c r="BWY39" s="5"/>
      <c r="BWZ39" s="5"/>
      <c r="BXB39" s="2"/>
      <c r="BXC39" s="5"/>
      <c r="BXD39" s="5"/>
      <c r="BXE39" s="5"/>
      <c r="BXF39" s="5"/>
      <c r="BXG39" s="5"/>
      <c r="BXH39" s="5"/>
      <c r="BXI39" s="5"/>
      <c r="BXJ39" s="5"/>
      <c r="BXK39" s="5"/>
      <c r="BXL39" s="5"/>
      <c r="BXM39" s="5"/>
      <c r="BXN39" s="5"/>
      <c r="BXO39" s="5"/>
      <c r="BXP39" s="5"/>
      <c r="BXQ39" s="5"/>
      <c r="BXR39" s="5"/>
      <c r="BXS39" s="5"/>
      <c r="BXU39" s="2"/>
      <c r="BXV39" s="5"/>
      <c r="BXW39" s="5"/>
      <c r="BXX39" s="5"/>
      <c r="BXY39" s="5"/>
      <c r="BXZ39" s="5"/>
      <c r="BYA39" s="5"/>
      <c r="BYB39" s="5"/>
      <c r="BYC39" s="5"/>
      <c r="BYD39" s="5"/>
      <c r="BYE39" s="5"/>
      <c r="BYF39" s="5"/>
      <c r="BYG39" s="5"/>
      <c r="BYH39" s="5"/>
      <c r="BYI39" s="5"/>
      <c r="BYJ39" s="5"/>
      <c r="BYK39" s="5"/>
      <c r="BYL39" s="5"/>
      <c r="BYN39" s="2"/>
      <c r="BYO39" s="5"/>
      <c r="BYP39" s="5"/>
      <c r="BYQ39" s="5"/>
      <c r="BYR39" s="5"/>
      <c r="BYS39" s="5"/>
      <c r="BYT39" s="5"/>
      <c r="BYU39" s="5"/>
      <c r="BYV39" s="5"/>
      <c r="BYW39" s="5"/>
      <c r="BYX39" s="5"/>
      <c r="BYY39" s="5"/>
      <c r="BYZ39" s="5"/>
      <c r="BZA39" s="5"/>
      <c r="BZB39" s="5"/>
      <c r="BZC39" s="5"/>
      <c r="BZD39" s="5"/>
      <c r="BZE39" s="5"/>
      <c r="BZG39" s="2"/>
      <c r="BZZ39" s="2"/>
      <c r="CAA39" s="5"/>
      <c r="CAB39" s="5"/>
      <c r="CAC39" s="5"/>
      <c r="CAD39" s="5"/>
      <c r="CAE39" s="5"/>
      <c r="CAF39" s="5"/>
      <c r="CAG39" s="5"/>
      <c r="CAH39" s="5"/>
      <c r="CAI39" s="5"/>
      <c r="CAJ39" s="5"/>
      <c r="CAK39" s="5"/>
      <c r="CAL39" s="5"/>
      <c r="CAM39" s="5"/>
      <c r="CAN39" s="5"/>
      <c r="CAO39" s="5"/>
      <c r="CAP39" s="5"/>
      <c r="CAQ39" s="5"/>
      <c r="CAS39" s="2"/>
      <c r="CAT39" s="5"/>
      <c r="CAU39" s="5"/>
      <c r="CAV39" s="5"/>
      <c r="CAW39" s="5"/>
      <c r="CAX39" s="5"/>
      <c r="CAY39" s="5"/>
      <c r="CAZ39" s="5"/>
      <c r="CBA39" s="5"/>
      <c r="CBB39" s="5"/>
      <c r="CBC39" s="5"/>
      <c r="CBD39" s="5"/>
      <c r="CBE39" s="5"/>
      <c r="CBF39" s="5"/>
      <c r="CBG39" s="5"/>
      <c r="CBH39" s="5"/>
      <c r="CBI39" s="5"/>
      <c r="CBJ39" s="5"/>
      <c r="CBL39" s="2"/>
      <c r="CBM39" s="5"/>
      <c r="CBN39" s="5"/>
      <c r="CBO39" s="5"/>
      <c r="CBP39" s="5"/>
      <c r="CBQ39" s="5"/>
      <c r="CBR39" s="5"/>
      <c r="CBS39" s="5"/>
      <c r="CBT39" s="5"/>
      <c r="CBU39" s="5"/>
      <c r="CBV39" s="5"/>
      <c r="CBW39" s="5"/>
      <c r="CBX39" s="5"/>
      <c r="CBY39" s="5"/>
      <c r="CBZ39" s="5"/>
      <c r="CCA39" s="5"/>
      <c r="CCB39" s="5"/>
      <c r="CCC39" s="5"/>
      <c r="CCE39" s="2"/>
      <c r="CCF39" s="5"/>
      <c r="CCG39" s="5"/>
      <c r="CCH39" s="5"/>
      <c r="CCI39" s="5"/>
      <c r="CCJ39" s="5"/>
      <c r="CCK39" s="5"/>
      <c r="CCL39" s="5"/>
      <c r="CCM39" s="5"/>
      <c r="CCN39" s="5"/>
      <c r="CCO39" s="5"/>
      <c r="CCP39" s="5"/>
      <c r="CCQ39" s="5"/>
      <c r="CCR39" s="5"/>
      <c r="CCS39" s="5"/>
      <c r="CCT39" s="5"/>
      <c r="CCU39" s="5"/>
      <c r="CCV39" s="5"/>
      <c r="CCX39" s="2"/>
      <c r="CCY39" s="5"/>
      <c r="CCZ39" s="5"/>
      <c r="CDA39" s="5"/>
      <c r="CDB39" s="5"/>
      <c r="CDC39" s="5"/>
      <c r="CDD39" s="5"/>
      <c r="CDE39" s="5"/>
      <c r="CDF39" s="5"/>
      <c r="CDG39" s="5"/>
      <c r="CDH39" s="5"/>
      <c r="CDI39" s="5"/>
      <c r="CDJ39" s="5"/>
      <c r="CDK39" s="5"/>
      <c r="CDL39" s="5"/>
      <c r="CDM39" s="5"/>
      <c r="CDN39" s="5"/>
      <c r="CDO39" s="5"/>
      <c r="CDQ39" s="2"/>
      <c r="CDR39" s="5"/>
      <c r="CDS39" s="5"/>
      <c r="CDT39" s="5"/>
      <c r="CDU39" s="5"/>
      <c r="CDV39" s="5"/>
      <c r="CDW39" s="5"/>
      <c r="CDX39" s="5"/>
      <c r="CDY39" s="5"/>
      <c r="CDZ39" s="5"/>
      <c r="CEA39" s="5"/>
      <c r="CEB39" s="5"/>
      <c r="CEC39" s="5"/>
      <c r="CED39" s="5"/>
      <c r="CEE39" s="5"/>
      <c r="CEF39" s="5"/>
      <c r="CEG39" s="5"/>
      <c r="CEH39" s="5"/>
      <c r="CEJ39" s="2"/>
      <c r="CEK39" s="5"/>
      <c r="CEL39" s="5"/>
      <c r="CEM39" s="5"/>
      <c r="CEN39" s="5"/>
      <c r="CEO39" s="5"/>
      <c r="CEP39" s="5"/>
      <c r="CEQ39" s="5"/>
      <c r="CER39" s="5"/>
      <c r="CES39" s="5"/>
      <c r="CET39" s="5"/>
      <c r="CEU39" s="5"/>
      <c r="CEV39" s="5"/>
      <c r="CEW39" s="5"/>
      <c r="CEX39" s="5"/>
      <c r="CEY39" s="5"/>
      <c r="CEZ39" s="5"/>
      <c r="CFA39" s="5"/>
      <c r="CFC39" s="2"/>
      <c r="CFD39" s="5"/>
      <c r="CFE39" s="5"/>
      <c r="CFF39" s="5"/>
      <c r="CFG39" s="5"/>
      <c r="CFH39" s="5"/>
      <c r="CFI39" s="5"/>
      <c r="CFJ39" s="5"/>
      <c r="CFK39" s="5"/>
      <c r="CFL39" s="5"/>
      <c r="CFM39" s="5"/>
      <c r="CFN39" s="5"/>
      <c r="CFO39" s="5"/>
      <c r="CFP39" s="5"/>
      <c r="CFQ39" s="5"/>
      <c r="CFR39" s="5"/>
      <c r="CFS39" s="5"/>
      <c r="CFT39" s="5"/>
      <c r="CFV39" s="2"/>
      <c r="CFW39" s="5"/>
      <c r="CFX39" s="5"/>
      <c r="CFY39" s="5"/>
      <c r="CFZ39" s="5"/>
      <c r="CGA39" s="5"/>
      <c r="CGB39" s="5"/>
      <c r="CGC39" s="5"/>
      <c r="CGD39" s="5"/>
      <c r="CGE39" s="5"/>
      <c r="CGF39" s="5"/>
      <c r="CGG39" s="5"/>
      <c r="CGH39" s="5"/>
      <c r="CGI39" s="5"/>
      <c r="CGJ39" s="5"/>
      <c r="CGK39" s="5"/>
      <c r="CGL39" s="5"/>
      <c r="CGM39" s="5"/>
      <c r="CGO39" s="2"/>
      <c r="CGP39" s="5"/>
      <c r="CGQ39" s="5"/>
      <c r="CGR39" s="5"/>
      <c r="CGS39" s="5"/>
      <c r="CGT39" s="5"/>
      <c r="CGU39" s="5"/>
      <c r="CGV39" s="5"/>
      <c r="CGW39" s="5"/>
      <c r="CGX39" s="5"/>
      <c r="CGY39" s="5"/>
      <c r="CGZ39" s="5"/>
      <c r="CHA39" s="5"/>
      <c r="CHB39" s="5"/>
      <c r="CHC39" s="5"/>
      <c r="CHD39" s="5"/>
      <c r="CHE39" s="5"/>
      <c r="CHF39" s="5"/>
      <c r="CHH39" s="2"/>
      <c r="CHI39" s="5"/>
      <c r="CHJ39" s="5"/>
      <c r="CHK39" s="5"/>
      <c r="CHL39" s="5"/>
      <c r="CHM39" s="5"/>
      <c r="CHN39" s="5"/>
      <c r="CHO39" s="5"/>
      <c r="CHP39" s="5"/>
      <c r="CHQ39" s="5"/>
      <c r="CHR39" s="5"/>
      <c r="CHS39" s="5"/>
      <c r="CHT39" s="5"/>
      <c r="CHU39" s="5"/>
      <c r="CHV39" s="5"/>
      <c r="CHW39" s="5"/>
      <c r="CHX39" s="5"/>
      <c r="CHY39" s="5"/>
      <c r="CIA39" s="2"/>
      <c r="CIB39" s="5"/>
      <c r="CIC39" s="5"/>
      <c r="CID39" s="5"/>
      <c r="CIE39" s="5"/>
      <c r="CIF39" s="5"/>
      <c r="CIG39" s="5"/>
      <c r="CIH39" s="5"/>
      <c r="CII39" s="5"/>
      <c r="CIJ39" s="5"/>
      <c r="CIK39" s="5"/>
      <c r="CIL39" s="5"/>
      <c r="CIM39" s="5"/>
      <c r="CIN39" s="5"/>
      <c r="CIO39" s="5"/>
      <c r="CIP39" s="5"/>
      <c r="CIQ39" s="5"/>
      <c r="CIR39" s="5"/>
      <c r="CIT39" s="2"/>
      <c r="CIU39" s="5"/>
      <c r="CIV39" s="5"/>
      <c r="CIW39" s="5"/>
      <c r="CIX39" s="5"/>
      <c r="CIY39" s="5"/>
      <c r="CIZ39" s="5"/>
      <c r="CJA39" s="5"/>
      <c r="CJB39" s="5"/>
      <c r="CJC39" s="5"/>
      <c r="CJD39" s="5"/>
      <c r="CJE39" s="5"/>
      <c r="CJF39" s="5"/>
      <c r="CJG39" s="5"/>
      <c r="CJH39" s="5"/>
      <c r="CJI39" s="5"/>
      <c r="CJJ39" s="5"/>
      <c r="CJK39" s="5"/>
      <c r="CJM39" s="2"/>
      <c r="CJN39" s="5"/>
      <c r="CJO39" s="5"/>
      <c r="CJP39" s="5"/>
      <c r="CJQ39" s="5"/>
      <c r="CJR39" s="5"/>
      <c r="CJS39" s="5"/>
      <c r="CJT39" s="5"/>
      <c r="CJU39" s="5"/>
      <c r="CJV39" s="5"/>
      <c r="CJW39" s="5"/>
      <c r="CJX39" s="5"/>
      <c r="CJY39" s="5"/>
      <c r="CJZ39" s="5"/>
      <c r="CKA39" s="5"/>
      <c r="CKB39" s="5"/>
      <c r="CKC39" s="5"/>
      <c r="CKD39" s="5"/>
      <c r="CKF39" s="2"/>
      <c r="CKG39" s="5"/>
      <c r="CKH39" s="5"/>
      <c r="CKI39" s="5"/>
      <c r="CKJ39" s="5"/>
      <c r="CKK39" s="5"/>
      <c r="CKL39" s="5"/>
      <c r="CKM39" s="5"/>
      <c r="CKN39" s="5"/>
      <c r="CKO39" s="5"/>
      <c r="CKP39" s="5"/>
      <c r="CKQ39" s="5"/>
      <c r="CKR39" s="5"/>
      <c r="CKS39" s="5"/>
      <c r="CKT39" s="5"/>
      <c r="CKU39" s="5"/>
      <c r="CKV39" s="5"/>
      <c r="CKW39" s="5"/>
      <c r="CKY39" s="2"/>
      <c r="CKZ39" s="5"/>
      <c r="CLA39" s="5"/>
      <c r="CLB39" s="5"/>
      <c r="CLC39" s="5"/>
      <c r="CLD39" s="5"/>
      <c r="CLE39" s="5"/>
      <c r="CLF39" s="5"/>
      <c r="CLG39" s="5"/>
      <c r="CLH39" s="5"/>
      <c r="CLI39" s="5"/>
      <c r="CLJ39" s="5"/>
      <c r="CLK39" s="5"/>
      <c r="CLL39" s="5"/>
      <c r="CLM39" s="5"/>
      <c r="CLN39" s="5"/>
      <c r="CLO39" s="5"/>
      <c r="CLP39" s="5"/>
      <c r="CLR39" s="2"/>
      <c r="CLS39" s="5"/>
      <c r="CLT39" s="5"/>
      <c r="CLU39" s="5"/>
      <c r="CLV39" s="5"/>
      <c r="CLW39" s="5"/>
      <c r="CLX39" s="5"/>
      <c r="CLY39" s="5"/>
      <c r="CLZ39" s="5"/>
      <c r="CMA39" s="5"/>
      <c r="CMB39" s="5"/>
      <c r="CMC39" s="5"/>
      <c r="CMD39" s="5"/>
      <c r="CME39" s="5"/>
      <c r="CMF39" s="5"/>
      <c r="CMG39" s="5"/>
      <c r="CMH39" s="5"/>
      <c r="CMI39" s="5"/>
      <c r="CMK39" s="2"/>
      <c r="CML39" s="5"/>
      <c r="CMM39" s="5"/>
      <c r="CMN39" s="5"/>
      <c r="CMO39" s="5"/>
      <c r="CMP39" s="5"/>
      <c r="CMQ39" s="5"/>
      <c r="CMR39" s="5"/>
      <c r="CMS39" s="5"/>
      <c r="CMT39" s="5"/>
      <c r="CMU39" s="5"/>
      <c r="CMV39" s="5"/>
      <c r="CMW39" s="5"/>
      <c r="CMX39" s="5"/>
      <c r="CMY39" s="5"/>
      <c r="CMZ39" s="5"/>
      <c r="CNA39" s="5"/>
      <c r="CNB39" s="5"/>
      <c r="CND39" s="2"/>
      <c r="CNE39" s="5"/>
      <c r="CNF39" s="5"/>
      <c r="CNG39" s="5"/>
      <c r="CNH39" s="5"/>
      <c r="CNI39" s="5"/>
      <c r="CNJ39" s="5"/>
      <c r="CNK39" s="5"/>
      <c r="CNL39" s="5"/>
      <c r="CNM39" s="5"/>
      <c r="CNN39" s="5"/>
      <c r="CNO39" s="5"/>
      <c r="CNP39" s="5"/>
      <c r="CNQ39" s="5"/>
      <c r="CNR39" s="5"/>
      <c r="CNS39" s="5"/>
      <c r="CNT39" s="5"/>
      <c r="CNU39" s="5"/>
      <c r="CNW39" s="2"/>
      <c r="CNX39" s="5"/>
      <c r="CNY39" s="5"/>
      <c r="CNZ39" s="5"/>
      <c r="COA39" s="5"/>
      <c r="COB39" s="5"/>
      <c r="COC39" s="5"/>
      <c r="COD39" s="5"/>
      <c r="COE39" s="5"/>
      <c r="COF39" s="5"/>
      <c r="COG39" s="5"/>
      <c r="COH39" s="5"/>
      <c r="COI39" s="5"/>
      <c r="COJ39" s="5"/>
      <c r="COK39" s="5"/>
      <c r="COL39" s="5"/>
      <c r="COM39" s="5"/>
      <c r="CON39" s="5"/>
      <c r="COP39" s="2"/>
      <c r="COQ39" s="5"/>
      <c r="COR39" s="5"/>
      <c r="COS39" s="5"/>
      <c r="COT39" s="5"/>
      <c r="COU39" s="5"/>
      <c r="COV39" s="5"/>
      <c r="COW39" s="5"/>
      <c r="COX39" s="5"/>
      <c r="COY39" s="5"/>
      <c r="COZ39" s="5"/>
      <c r="CPA39" s="5"/>
      <c r="CPB39" s="5"/>
      <c r="CPC39" s="5"/>
      <c r="CPD39" s="5"/>
      <c r="CPE39" s="5"/>
      <c r="CPF39" s="5"/>
      <c r="CPG39" s="5"/>
      <c r="CPI39" s="2"/>
      <c r="CPJ39" s="5"/>
      <c r="CPK39" s="5"/>
      <c r="CPL39" s="5"/>
      <c r="CPM39" s="5"/>
      <c r="CPN39" s="5"/>
      <c r="CPO39" s="5"/>
      <c r="CPP39" s="5"/>
      <c r="CPQ39" s="5"/>
      <c r="CPR39" s="5"/>
      <c r="CPS39" s="5"/>
      <c r="CPT39" s="5"/>
      <c r="CPU39" s="5"/>
      <c r="CPV39" s="5"/>
      <c r="CPW39" s="5"/>
      <c r="CPX39" s="5"/>
      <c r="CPY39" s="5"/>
      <c r="CPZ39" s="5"/>
      <c r="CQB39" s="2"/>
      <c r="CQC39" s="5"/>
      <c r="CQD39" s="5"/>
      <c r="CQE39" s="5"/>
      <c r="CQF39" s="5"/>
      <c r="CQG39" s="5"/>
      <c r="CQH39" s="5"/>
      <c r="CQI39" s="5"/>
      <c r="CQJ39" s="5"/>
      <c r="CQK39" s="5"/>
      <c r="CQL39" s="5"/>
      <c r="CQM39" s="5"/>
      <c r="CQN39" s="5"/>
      <c r="CQO39" s="5"/>
      <c r="CQP39" s="5"/>
      <c r="CQQ39" s="5"/>
      <c r="CQR39" s="5"/>
      <c r="CQS39" s="5"/>
      <c r="CQU39" s="2"/>
      <c r="CQV39" s="5"/>
      <c r="CQW39" s="5"/>
      <c r="CQX39" s="5"/>
      <c r="CQY39" s="5"/>
      <c r="CQZ39" s="5"/>
      <c r="CRA39" s="5"/>
      <c r="CRB39" s="5"/>
      <c r="CRC39" s="5"/>
      <c r="CRD39" s="5"/>
      <c r="CRE39" s="5"/>
      <c r="CRF39" s="5"/>
      <c r="CRG39" s="5"/>
      <c r="CRH39" s="5"/>
      <c r="CRI39" s="5"/>
      <c r="CRJ39" s="5"/>
      <c r="CRK39" s="5"/>
      <c r="CRL39" s="5"/>
      <c r="CRN39" s="2"/>
      <c r="CRO39" s="5"/>
      <c r="CRP39" s="5"/>
      <c r="CRQ39" s="5"/>
      <c r="CRR39" s="5"/>
      <c r="CRS39" s="5"/>
      <c r="CRT39" s="5"/>
      <c r="CRU39" s="5"/>
      <c r="CRV39" s="5"/>
      <c r="CRW39" s="5"/>
      <c r="CRX39" s="5"/>
      <c r="CRY39" s="5"/>
      <c r="CRZ39" s="5"/>
      <c r="CSA39" s="5"/>
      <c r="CSB39" s="5"/>
      <c r="CSC39" s="5"/>
      <c r="CSD39" s="5"/>
      <c r="CSE39" s="5"/>
      <c r="CSG39" s="2"/>
      <c r="CSH39" s="5"/>
      <c r="CSI39" s="5"/>
      <c r="CSJ39" s="5"/>
      <c r="CSK39" s="5"/>
      <c r="CSL39" s="5"/>
      <c r="CSM39" s="5"/>
      <c r="CSN39" s="5"/>
      <c r="CSO39" s="5"/>
      <c r="CSP39" s="5"/>
      <c r="CSQ39" s="5"/>
      <c r="CSR39" s="5"/>
      <c r="CSS39" s="5"/>
      <c r="CST39" s="5"/>
      <c r="CSU39" s="5"/>
      <c r="CSV39" s="5"/>
      <c r="CSW39" s="5"/>
      <c r="CSX39" s="5"/>
      <c r="CSZ39" s="2"/>
      <c r="CTA39" s="5"/>
      <c r="CTB39" s="5"/>
      <c r="CTC39" s="5"/>
      <c r="CTD39" s="5"/>
      <c r="CTE39" s="5"/>
      <c r="CTF39" s="5"/>
      <c r="CTG39" s="5"/>
      <c r="CTH39" s="5"/>
      <c r="CTI39" s="5"/>
      <c r="CTJ39" s="5"/>
      <c r="CTK39" s="5"/>
      <c r="CTL39" s="5"/>
      <c r="CTM39" s="5"/>
      <c r="CTN39" s="5"/>
      <c r="CTO39" s="5"/>
      <c r="CTP39" s="5"/>
      <c r="CTQ39" s="5"/>
      <c r="CTS39" s="2"/>
      <c r="CTT39" s="5"/>
      <c r="CTU39" s="5"/>
      <c r="CTV39" s="5"/>
      <c r="CTW39" s="5"/>
      <c r="CTX39" s="5"/>
      <c r="CTY39" s="5"/>
      <c r="CTZ39" s="5"/>
      <c r="CUA39" s="5"/>
      <c r="CUB39" s="5"/>
      <c r="CUC39" s="5"/>
      <c r="CUD39" s="5"/>
      <c r="CUE39" s="5"/>
      <c r="CUF39" s="5"/>
      <c r="CUG39" s="5"/>
      <c r="CUH39" s="5"/>
      <c r="CUI39" s="5"/>
      <c r="CUJ39" s="5"/>
      <c r="CUL39" s="2"/>
      <c r="CUM39" s="5"/>
      <c r="CUN39" s="5"/>
      <c r="CUO39" s="5"/>
      <c r="CUP39" s="5"/>
      <c r="CUQ39" s="5"/>
      <c r="CUR39" s="5"/>
      <c r="CUS39" s="5"/>
      <c r="CUT39" s="5"/>
      <c r="CUU39" s="5"/>
      <c r="CUV39" s="5"/>
      <c r="CUW39" s="5"/>
      <c r="CUX39" s="5"/>
      <c r="CUY39" s="5"/>
      <c r="CUZ39" s="5"/>
      <c r="CVA39" s="5"/>
      <c r="CVB39" s="5"/>
      <c r="CVC39" s="5"/>
      <c r="CVE39" s="2"/>
      <c r="CVF39" s="5"/>
      <c r="CVG39" s="5"/>
      <c r="CVH39" s="5"/>
      <c r="CVI39" s="5"/>
      <c r="CVJ39" s="5"/>
      <c r="CVK39" s="5"/>
      <c r="CVL39" s="5"/>
      <c r="CVM39" s="5"/>
      <c r="CVN39" s="5"/>
      <c r="CVO39" s="5"/>
      <c r="CVP39" s="5"/>
      <c r="CVQ39" s="5"/>
      <c r="CVR39" s="5"/>
      <c r="CVS39" s="5"/>
      <c r="CVT39" s="5"/>
      <c r="CVU39" s="5"/>
      <c r="CVV39" s="5"/>
      <c r="CVX39" s="2"/>
      <c r="CVY39" s="5"/>
      <c r="CVZ39" s="5"/>
      <c r="CWA39" s="5"/>
      <c r="CWB39" s="5"/>
      <c r="CWC39" s="5"/>
      <c r="CWD39" s="5"/>
      <c r="CWE39" s="5"/>
      <c r="CWF39" s="5"/>
      <c r="CWG39" s="5"/>
      <c r="CWH39" s="5"/>
      <c r="CWI39" s="5"/>
      <c r="CWJ39" s="5"/>
      <c r="CWK39" s="5"/>
      <c r="CWL39" s="5"/>
      <c r="CWM39" s="5"/>
      <c r="CWN39" s="5"/>
      <c r="CWO39" s="5"/>
      <c r="CWQ39" s="2"/>
      <c r="CWR39" s="5"/>
      <c r="CWS39" s="5"/>
      <c r="CWT39" s="5"/>
      <c r="CWU39" s="5"/>
      <c r="CWV39" s="5"/>
      <c r="CWW39" s="5"/>
      <c r="CWX39" s="5"/>
      <c r="CWY39" s="5"/>
      <c r="CWZ39" s="5"/>
      <c r="CXA39" s="5"/>
      <c r="CXB39" s="5"/>
      <c r="CXC39" s="5"/>
      <c r="CXD39" s="5"/>
      <c r="CXE39" s="5"/>
      <c r="CXF39" s="5"/>
      <c r="CXG39" s="5"/>
      <c r="CXH39" s="5"/>
      <c r="CXJ39" s="2"/>
      <c r="CXK39" s="5"/>
      <c r="CXL39" s="5"/>
      <c r="CXM39" s="5"/>
      <c r="CXN39" s="5"/>
      <c r="CXO39" s="5"/>
      <c r="CXP39" s="5"/>
      <c r="CXQ39" s="5"/>
      <c r="CXR39" s="5"/>
      <c r="CXS39" s="5"/>
      <c r="CXT39" s="5"/>
      <c r="CXU39" s="5"/>
      <c r="CXV39" s="5"/>
      <c r="CXW39" s="5"/>
      <c r="CXX39" s="5"/>
      <c r="CXY39" s="5"/>
      <c r="CXZ39" s="5"/>
      <c r="CYA39" s="5"/>
      <c r="CYC39" s="2"/>
      <c r="CYD39" s="5"/>
      <c r="CYE39" s="5"/>
      <c r="CYF39" s="5"/>
      <c r="CYG39" s="5"/>
      <c r="CYH39" s="5"/>
      <c r="CYI39" s="5"/>
      <c r="CYJ39" s="5"/>
      <c r="CYK39" s="5"/>
      <c r="CYL39" s="5"/>
      <c r="CYM39" s="5"/>
      <c r="CYN39" s="5"/>
      <c r="CYO39" s="5"/>
      <c r="CYP39" s="5"/>
      <c r="CYQ39" s="5"/>
      <c r="CYR39" s="5"/>
      <c r="CYS39" s="5"/>
      <c r="CYT39" s="5"/>
      <c r="CYV39" s="2"/>
      <c r="CYW39" s="5"/>
      <c r="CYX39" s="5"/>
      <c r="CYY39" s="5"/>
      <c r="CYZ39" s="5"/>
      <c r="CZA39" s="5"/>
      <c r="CZB39" s="5"/>
      <c r="CZC39" s="5"/>
      <c r="CZD39" s="5"/>
      <c r="CZE39" s="5"/>
      <c r="CZF39" s="5"/>
      <c r="CZG39" s="5"/>
      <c r="CZH39" s="5"/>
      <c r="CZI39" s="5"/>
      <c r="CZJ39" s="5"/>
      <c r="CZK39" s="5"/>
      <c r="CZL39" s="5"/>
      <c r="CZM39" s="5"/>
      <c r="CZO39" s="2"/>
      <c r="CZP39" s="5"/>
      <c r="CZQ39" s="5"/>
      <c r="CZR39" s="5"/>
      <c r="CZS39" s="5"/>
      <c r="CZT39" s="5"/>
      <c r="CZU39" s="5"/>
      <c r="CZV39" s="5"/>
      <c r="CZW39" s="5"/>
      <c r="CZX39" s="5"/>
      <c r="CZY39" s="5"/>
      <c r="CZZ39" s="5"/>
      <c r="DAA39" s="5"/>
      <c r="DAB39" s="5"/>
      <c r="DAC39" s="5"/>
      <c r="DAD39" s="5"/>
      <c r="DAE39" s="5"/>
      <c r="DAF39" s="5"/>
      <c r="DAH39" s="2"/>
      <c r="DAI39" s="5"/>
      <c r="DAJ39" s="5"/>
      <c r="DAK39" s="5"/>
      <c r="DAL39" s="5"/>
      <c r="DAM39" s="5"/>
      <c r="DAN39" s="5"/>
      <c r="DAO39" s="5"/>
      <c r="DAP39" s="5"/>
      <c r="DAQ39" s="5"/>
      <c r="DAR39" s="5"/>
      <c r="DAS39" s="5"/>
      <c r="DAT39" s="5"/>
      <c r="DAU39" s="5"/>
      <c r="DAV39" s="5"/>
      <c r="DAW39" s="5"/>
      <c r="DAX39" s="5"/>
      <c r="DAY39" s="5"/>
      <c r="DBA39" s="2"/>
      <c r="DBB39" s="5"/>
      <c r="DBC39" s="5"/>
      <c r="DBD39" s="5"/>
      <c r="DBE39" s="5"/>
      <c r="DBF39" s="5"/>
      <c r="DBG39" s="5"/>
      <c r="DBH39" s="5"/>
      <c r="DBI39" s="5"/>
      <c r="DBJ39" s="5"/>
      <c r="DBK39" s="5"/>
      <c r="DBL39" s="5"/>
      <c r="DBM39" s="5"/>
      <c r="DBN39" s="5"/>
      <c r="DBO39" s="5"/>
      <c r="DBP39" s="5"/>
      <c r="DBQ39" s="5"/>
      <c r="DBR39" s="5"/>
      <c r="DBT39" s="2"/>
      <c r="DBU39" s="5"/>
      <c r="DBV39" s="5"/>
      <c r="DBW39" s="5"/>
      <c r="DBX39" s="5"/>
      <c r="DBY39" s="5"/>
      <c r="DBZ39" s="5"/>
      <c r="DCA39" s="5"/>
      <c r="DCB39" s="5"/>
      <c r="DCC39" s="5"/>
      <c r="DCD39" s="5"/>
      <c r="DCE39" s="5"/>
      <c r="DCF39" s="5"/>
      <c r="DCG39" s="5"/>
      <c r="DCH39" s="5"/>
      <c r="DCI39" s="5"/>
      <c r="DCJ39" s="5"/>
      <c r="DCK39" s="5"/>
      <c r="DCM39" s="2"/>
      <c r="DCN39" s="5"/>
      <c r="DCO39" s="5"/>
      <c r="DCP39" s="5"/>
      <c r="DCQ39" s="5"/>
      <c r="DCR39" s="5"/>
      <c r="DCS39" s="5"/>
      <c r="DCT39" s="5"/>
      <c r="DCU39" s="5"/>
      <c r="DCV39" s="5"/>
      <c r="DCW39" s="5"/>
      <c r="DCX39" s="5"/>
      <c r="DCY39" s="5"/>
      <c r="DCZ39" s="5"/>
      <c r="DDA39" s="5"/>
      <c r="DDB39" s="5"/>
      <c r="DDC39" s="5"/>
      <c r="DDD39" s="5"/>
      <c r="DDF39" s="2"/>
      <c r="DDG39" s="5"/>
      <c r="DDH39" s="5"/>
      <c r="DDI39" s="5"/>
      <c r="DDJ39" s="5"/>
      <c r="DDK39" s="5"/>
      <c r="DDL39" s="5"/>
      <c r="DDM39" s="5"/>
      <c r="DDN39" s="5"/>
      <c r="DDO39" s="5"/>
      <c r="DDP39" s="5"/>
      <c r="DDQ39" s="5"/>
      <c r="DDR39" s="5"/>
      <c r="DDS39" s="5"/>
      <c r="DDT39" s="5"/>
      <c r="DDU39" s="5"/>
      <c r="DDV39" s="5"/>
      <c r="DDW39" s="5"/>
      <c r="DDY39" s="2"/>
      <c r="DDZ39" s="5"/>
      <c r="DEA39" s="5"/>
      <c r="DEB39" s="5"/>
      <c r="DEC39" s="5"/>
      <c r="DED39" s="5"/>
      <c r="DEE39" s="5"/>
      <c r="DEF39" s="5"/>
      <c r="DEG39" s="5"/>
      <c r="DEH39" s="5"/>
      <c r="DEI39" s="5"/>
      <c r="DEJ39" s="5"/>
      <c r="DEK39" s="5"/>
      <c r="DEL39" s="5"/>
      <c r="DEM39" s="5"/>
      <c r="DEN39" s="5"/>
      <c r="DEO39" s="5"/>
      <c r="DEP39" s="5"/>
      <c r="DER39" s="2"/>
      <c r="DES39" s="5"/>
      <c r="DET39" s="5"/>
      <c r="DEU39" s="5"/>
      <c r="DEV39" s="5"/>
      <c r="DEW39" s="5"/>
      <c r="DEX39" s="5"/>
      <c r="DEY39" s="5"/>
      <c r="DEZ39" s="5"/>
      <c r="DFA39" s="5"/>
      <c r="DFB39" s="5"/>
      <c r="DFC39" s="5"/>
      <c r="DFD39" s="5"/>
      <c r="DFE39" s="5"/>
      <c r="DFF39" s="5"/>
      <c r="DFG39" s="5"/>
      <c r="DFH39" s="5"/>
      <c r="DFI39" s="5"/>
      <c r="DFK39" s="2"/>
      <c r="DFL39" s="5"/>
      <c r="DFM39" s="5"/>
      <c r="DFN39" s="5"/>
      <c r="DFO39" s="5"/>
      <c r="DFP39" s="5"/>
      <c r="DFQ39" s="5"/>
      <c r="DFR39" s="5"/>
      <c r="DFS39" s="5"/>
      <c r="DFT39" s="5"/>
      <c r="DFU39" s="5"/>
      <c r="DFV39" s="5"/>
      <c r="DFW39" s="5"/>
      <c r="DFX39" s="5"/>
      <c r="DFY39" s="5"/>
      <c r="DFZ39" s="5"/>
      <c r="DGA39" s="5"/>
      <c r="DGB39" s="5"/>
      <c r="DGD39" s="2"/>
      <c r="DGE39" s="5"/>
      <c r="DGF39" s="5"/>
      <c r="DGG39" s="5"/>
      <c r="DGH39" s="5"/>
      <c r="DGI39" s="5"/>
      <c r="DGJ39" s="5"/>
      <c r="DGK39" s="5"/>
      <c r="DGL39" s="5"/>
      <c r="DGM39" s="5"/>
      <c r="DGN39" s="5"/>
      <c r="DGO39" s="5"/>
      <c r="DGP39" s="5"/>
      <c r="DGQ39" s="5"/>
      <c r="DGR39" s="5"/>
      <c r="DGS39" s="5"/>
      <c r="DGT39" s="5"/>
      <c r="DGU39" s="5"/>
      <c r="DGW39" s="2"/>
      <c r="DGX39" s="5"/>
      <c r="DGY39" s="5"/>
      <c r="DGZ39" s="5"/>
      <c r="DHA39" s="5"/>
      <c r="DHB39" s="5"/>
      <c r="DHC39" s="5"/>
      <c r="DHD39" s="5"/>
      <c r="DHE39" s="5"/>
      <c r="DHF39" s="5"/>
      <c r="DHG39" s="5"/>
      <c r="DHH39" s="5"/>
      <c r="DHI39" s="5"/>
      <c r="DHJ39" s="5"/>
      <c r="DHK39" s="5"/>
      <c r="DHL39" s="5"/>
      <c r="DHM39" s="5"/>
      <c r="DHN39" s="5"/>
      <c r="DHP39" s="2"/>
      <c r="DHQ39" s="5"/>
      <c r="DHR39" s="5"/>
      <c r="DHS39" s="5"/>
      <c r="DHT39" s="5"/>
      <c r="DHU39" s="5"/>
      <c r="DHV39" s="5"/>
      <c r="DHW39" s="5"/>
      <c r="DHX39" s="5"/>
      <c r="DHY39" s="5"/>
      <c r="DHZ39" s="5"/>
      <c r="DIA39" s="5"/>
      <c r="DIB39" s="5"/>
      <c r="DIC39" s="5"/>
      <c r="DID39" s="5"/>
      <c r="DIE39" s="5"/>
      <c r="DIF39" s="5"/>
      <c r="DIG39" s="5"/>
      <c r="DII39" s="2"/>
      <c r="DIJ39" s="5"/>
      <c r="DIK39" s="5"/>
      <c r="DIL39" s="5"/>
      <c r="DIM39" s="5"/>
      <c r="DIN39" s="5"/>
      <c r="DIO39" s="5"/>
      <c r="DIP39" s="5"/>
      <c r="DIQ39" s="5"/>
      <c r="DIR39" s="5"/>
      <c r="DIS39" s="5"/>
      <c r="DIT39" s="5"/>
      <c r="DIU39" s="5"/>
      <c r="DIV39" s="5"/>
      <c r="DIW39" s="5"/>
      <c r="DIX39" s="5"/>
      <c r="DIY39" s="5"/>
      <c r="DIZ39" s="5"/>
      <c r="DJB39" s="2"/>
      <c r="DJC39" s="5"/>
      <c r="DJD39" s="5"/>
      <c r="DJE39" s="5"/>
      <c r="DJF39" s="5"/>
      <c r="DJG39" s="5"/>
      <c r="DJH39" s="5"/>
      <c r="DJI39" s="5"/>
      <c r="DJJ39" s="5"/>
      <c r="DJK39" s="5"/>
      <c r="DJL39" s="5"/>
      <c r="DJM39" s="5"/>
      <c r="DJN39" s="5"/>
      <c r="DJO39" s="5"/>
      <c r="DJP39" s="5"/>
      <c r="DJQ39" s="5"/>
      <c r="DJR39" s="5"/>
      <c r="DJS39" s="5"/>
      <c r="DJU39" s="2"/>
      <c r="DJV39" s="5"/>
      <c r="DJW39" s="5"/>
      <c r="DJX39" s="5"/>
      <c r="DJY39" s="5"/>
      <c r="DJZ39" s="5"/>
      <c r="DKA39" s="5"/>
      <c r="DKB39" s="5"/>
      <c r="DKC39" s="5"/>
      <c r="DKD39" s="5"/>
      <c r="DKE39" s="5"/>
      <c r="DKF39" s="5"/>
      <c r="DKG39" s="5"/>
      <c r="DKH39" s="5"/>
      <c r="DKI39" s="5"/>
      <c r="DKJ39" s="5"/>
      <c r="DKK39" s="5"/>
      <c r="DKL39" s="5"/>
      <c r="DKN39" s="2"/>
      <c r="DKO39" s="5"/>
      <c r="DKP39" s="5"/>
      <c r="DKQ39" s="5"/>
      <c r="DKR39" s="5"/>
      <c r="DKS39" s="5"/>
      <c r="DKT39" s="5"/>
      <c r="DKU39" s="5"/>
      <c r="DKV39" s="5"/>
      <c r="DKW39" s="5"/>
      <c r="DKX39" s="5"/>
      <c r="DKY39" s="5"/>
      <c r="DKZ39" s="5"/>
      <c r="DLA39" s="5"/>
      <c r="DLB39" s="5"/>
      <c r="DLC39" s="5"/>
      <c r="DLD39" s="5"/>
      <c r="DLE39" s="5"/>
      <c r="DLG39" s="2"/>
      <c r="DLH39" s="5"/>
      <c r="DLI39" s="5"/>
      <c r="DLJ39" s="5"/>
      <c r="DLK39" s="5"/>
      <c r="DLL39" s="5"/>
      <c r="DLM39" s="5"/>
      <c r="DLN39" s="5"/>
      <c r="DLO39" s="5"/>
      <c r="DLP39" s="5"/>
      <c r="DLQ39" s="5"/>
      <c r="DLR39" s="5"/>
      <c r="DLS39" s="5"/>
      <c r="DLT39" s="5"/>
      <c r="DLU39" s="5"/>
      <c r="DLV39" s="5"/>
      <c r="DLW39" s="5"/>
      <c r="DLX39" s="5"/>
      <c r="DLZ39" s="2"/>
      <c r="DMA39" s="5"/>
      <c r="DMB39" s="5"/>
      <c r="DMC39" s="5"/>
      <c r="DMD39" s="5"/>
      <c r="DME39" s="5"/>
      <c r="DMF39" s="5"/>
      <c r="DMG39" s="5"/>
      <c r="DMH39" s="5"/>
      <c r="DMI39" s="5"/>
      <c r="DMJ39" s="5"/>
      <c r="DMK39" s="5"/>
      <c r="DML39" s="5"/>
      <c r="DMM39" s="5"/>
      <c r="DMN39" s="5"/>
      <c r="DMO39" s="5"/>
      <c r="DMP39" s="5"/>
      <c r="DMQ39" s="5"/>
      <c r="DMS39" s="2"/>
      <c r="DNL39" s="2"/>
      <c r="DNM39" s="5"/>
      <c r="DNN39" s="5"/>
      <c r="DNO39" s="5"/>
      <c r="DNP39" s="5"/>
      <c r="DNQ39" s="5"/>
      <c r="DNR39" s="5"/>
      <c r="DNS39" s="5"/>
      <c r="DNT39" s="5"/>
      <c r="DNU39" s="5"/>
      <c r="DNV39" s="5"/>
      <c r="DNW39" s="5"/>
      <c r="DNX39" s="5"/>
      <c r="DNY39" s="5"/>
      <c r="DNZ39" s="5"/>
      <c r="DOA39" s="5"/>
      <c r="DOB39" s="5"/>
      <c r="DOC39" s="5"/>
      <c r="DOE39" s="2"/>
      <c r="DOF39" s="5"/>
      <c r="DOG39" s="5"/>
      <c r="DOH39" s="5"/>
      <c r="DOI39" s="5"/>
      <c r="DOJ39" s="5"/>
      <c r="DOK39" s="5"/>
      <c r="DOL39" s="5"/>
      <c r="DOM39" s="5"/>
      <c r="DON39" s="5"/>
      <c r="DOO39" s="5"/>
      <c r="DOP39" s="5"/>
      <c r="DOQ39" s="5"/>
      <c r="DOR39" s="5"/>
      <c r="DOS39" s="5"/>
      <c r="DOT39" s="5"/>
      <c r="DOU39" s="5"/>
      <c r="DOV39" s="5"/>
      <c r="DOX39" s="2"/>
      <c r="DOY39" s="5"/>
      <c r="DOZ39" s="5"/>
      <c r="DPA39" s="5"/>
      <c r="DPB39" s="5"/>
      <c r="DPC39" s="5"/>
      <c r="DPD39" s="5"/>
      <c r="DPE39" s="5"/>
      <c r="DPF39" s="5"/>
      <c r="DPG39" s="5"/>
      <c r="DPH39" s="5"/>
      <c r="DPI39" s="5"/>
      <c r="DPJ39" s="5"/>
      <c r="DPK39" s="5"/>
      <c r="DPL39" s="5"/>
      <c r="DPM39" s="5"/>
      <c r="DPN39" s="5"/>
      <c r="DPO39" s="5"/>
      <c r="DPQ39" s="2"/>
      <c r="DPR39" s="5"/>
      <c r="DPS39" s="5"/>
      <c r="DPT39" s="5"/>
      <c r="DPU39" s="5"/>
      <c r="DPV39" s="5"/>
      <c r="DPW39" s="5"/>
      <c r="DPX39" s="5"/>
      <c r="DPY39" s="5"/>
      <c r="DPZ39" s="5"/>
      <c r="DQA39" s="5"/>
      <c r="DQB39" s="5"/>
      <c r="DQC39" s="5"/>
      <c r="DQD39" s="5"/>
      <c r="DQE39" s="5"/>
      <c r="DQF39" s="5"/>
      <c r="DQG39" s="5"/>
      <c r="DQH39" s="5"/>
      <c r="DQJ39" s="2"/>
      <c r="DQK39" s="5"/>
      <c r="DQL39" s="5"/>
      <c r="DQM39" s="5"/>
      <c r="DQN39" s="5"/>
      <c r="DQO39" s="5"/>
      <c r="DQP39" s="5"/>
      <c r="DQQ39" s="5"/>
      <c r="DQR39" s="5"/>
      <c r="DQS39" s="5"/>
      <c r="DQT39" s="5"/>
      <c r="DQU39" s="5"/>
      <c r="DQV39" s="5"/>
      <c r="DQW39" s="5"/>
      <c r="DQX39" s="5"/>
      <c r="DQY39" s="5"/>
      <c r="DQZ39" s="5"/>
      <c r="DRA39" s="5"/>
      <c r="DRC39" s="2"/>
      <c r="DRD39" s="5"/>
      <c r="DRE39" s="5"/>
      <c r="DRF39" s="5"/>
      <c r="DRG39" s="5"/>
      <c r="DRH39" s="5"/>
      <c r="DRI39" s="5"/>
      <c r="DRJ39" s="5"/>
      <c r="DRK39" s="5"/>
      <c r="DRL39" s="5"/>
      <c r="DRM39" s="5"/>
      <c r="DRN39" s="5"/>
      <c r="DRO39" s="5"/>
      <c r="DRP39" s="5"/>
      <c r="DRQ39" s="5"/>
      <c r="DRR39" s="5"/>
      <c r="DRS39" s="5"/>
      <c r="DRT39" s="5"/>
      <c r="DRV39" s="2"/>
      <c r="DRW39" s="5"/>
      <c r="DRX39" s="5"/>
      <c r="DRY39" s="5"/>
      <c r="DRZ39" s="5"/>
      <c r="DSA39" s="5"/>
      <c r="DSB39" s="5"/>
      <c r="DSC39" s="5"/>
      <c r="DSD39" s="5"/>
      <c r="DSE39" s="5"/>
      <c r="DSF39" s="5"/>
      <c r="DSG39" s="5"/>
      <c r="DSH39" s="5"/>
      <c r="DSI39" s="5"/>
      <c r="DSJ39" s="5"/>
      <c r="DSK39" s="5"/>
      <c r="DSL39" s="5"/>
      <c r="DSM39" s="5"/>
      <c r="DSO39" s="2"/>
      <c r="DSP39" s="5"/>
      <c r="DSQ39" s="5"/>
      <c r="DSR39" s="5"/>
      <c r="DSS39" s="5"/>
      <c r="DST39" s="5"/>
      <c r="DSU39" s="5"/>
      <c r="DSV39" s="5"/>
      <c r="DSW39" s="5"/>
      <c r="DSX39" s="5"/>
      <c r="DSY39" s="5"/>
      <c r="DSZ39" s="5"/>
      <c r="DTA39" s="5"/>
      <c r="DTB39" s="5"/>
      <c r="DTC39" s="5"/>
      <c r="DTD39" s="5"/>
      <c r="DTE39" s="5"/>
      <c r="DTF39" s="5"/>
      <c r="DTH39" s="2"/>
      <c r="DTI39" s="5"/>
      <c r="DTJ39" s="5"/>
      <c r="DTK39" s="5"/>
      <c r="DTL39" s="5"/>
      <c r="DTM39" s="5"/>
      <c r="DTN39" s="5"/>
      <c r="DTO39" s="5"/>
      <c r="DTP39" s="5"/>
      <c r="DTQ39" s="5"/>
      <c r="DTR39" s="5"/>
      <c r="DTS39" s="5"/>
      <c r="DTT39" s="5"/>
      <c r="DTU39" s="5"/>
      <c r="DTV39" s="5"/>
      <c r="DTW39" s="5"/>
      <c r="DTX39" s="5"/>
      <c r="DTY39" s="5"/>
      <c r="DUA39" s="2"/>
      <c r="DUB39" s="5"/>
      <c r="DUC39" s="5"/>
      <c r="DUD39" s="5"/>
      <c r="DUE39" s="5"/>
      <c r="DUF39" s="5"/>
      <c r="DUG39" s="5"/>
      <c r="DUH39" s="5"/>
      <c r="DUI39" s="5"/>
      <c r="DUJ39" s="5"/>
      <c r="DUK39" s="5"/>
      <c r="DUL39" s="5"/>
      <c r="DUM39" s="5"/>
      <c r="DUN39" s="5"/>
      <c r="DUO39" s="5"/>
      <c r="DUP39" s="5"/>
      <c r="DUQ39" s="5"/>
      <c r="DUR39" s="5"/>
      <c r="DUT39" s="2"/>
      <c r="DUU39" s="5"/>
      <c r="DUV39" s="5"/>
      <c r="DUW39" s="5"/>
      <c r="DUX39" s="5"/>
      <c r="DUY39" s="5"/>
      <c r="DUZ39" s="5"/>
      <c r="DVA39" s="5"/>
      <c r="DVB39" s="5"/>
      <c r="DVC39" s="5"/>
      <c r="DVD39" s="5"/>
      <c r="DVE39" s="5"/>
      <c r="DVF39" s="5"/>
      <c r="DVG39" s="5"/>
      <c r="DVH39" s="5"/>
      <c r="DVI39" s="5"/>
      <c r="DVJ39" s="5"/>
      <c r="DVK39" s="5"/>
      <c r="DVM39" s="2"/>
      <c r="DVN39" s="5"/>
      <c r="DVO39" s="5"/>
      <c r="DVP39" s="5"/>
      <c r="DVQ39" s="5"/>
      <c r="DVR39" s="5"/>
      <c r="DVS39" s="5"/>
      <c r="DVT39" s="5"/>
      <c r="DVU39" s="5"/>
      <c r="DVV39" s="5"/>
      <c r="DVW39" s="5"/>
      <c r="DVX39" s="5"/>
      <c r="DVY39" s="5"/>
      <c r="DVZ39" s="5"/>
      <c r="DWA39" s="5"/>
      <c r="DWB39" s="5"/>
      <c r="DWC39" s="5"/>
      <c r="DWD39" s="5"/>
      <c r="DWF39" s="2"/>
      <c r="DWG39" s="5"/>
      <c r="DWH39" s="5"/>
      <c r="DWI39" s="5"/>
      <c r="DWJ39" s="5"/>
      <c r="DWK39" s="5"/>
      <c r="DWL39" s="5"/>
      <c r="DWM39" s="5"/>
      <c r="DWN39" s="5"/>
      <c r="DWO39" s="5"/>
      <c r="DWP39" s="5"/>
      <c r="DWQ39" s="5"/>
      <c r="DWR39" s="5"/>
      <c r="DWS39" s="5"/>
      <c r="DWT39" s="5"/>
      <c r="DWU39" s="5"/>
      <c r="DWV39" s="5"/>
      <c r="DWW39" s="5"/>
      <c r="DWY39" s="2"/>
      <c r="DWZ39" s="5"/>
      <c r="DXA39" s="5"/>
      <c r="DXB39" s="5"/>
      <c r="DXC39" s="5"/>
      <c r="DXD39" s="5"/>
      <c r="DXE39" s="5"/>
      <c r="DXF39" s="5"/>
      <c r="DXG39" s="5"/>
      <c r="DXH39" s="5"/>
      <c r="DXI39" s="5"/>
      <c r="DXJ39" s="5"/>
      <c r="DXK39" s="5"/>
      <c r="DXL39" s="5"/>
      <c r="DXM39" s="5"/>
      <c r="DXN39" s="5"/>
      <c r="DXO39" s="5"/>
      <c r="DXP39" s="5"/>
      <c r="DXR39" s="2"/>
      <c r="DXS39" s="5"/>
      <c r="DXT39" s="5"/>
      <c r="DXU39" s="5"/>
      <c r="DXV39" s="5"/>
      <c r="DXW39" s="5"/>
      <c r="DXX39" s="5"/>
      <c r="DXY39" s="5"/>
      <c r="DXZ39" s="5"/>
      <c r="DYA39" s="5"/>
      <c r="DYB39" s="5"/>
      <c r="DYC39" s="5"/>
      <c r="DYD39" s="5"/>
      <c r="DYE39" s="5"/>
      <c r="DYF39" s="5"/>
      <c r="DYG39" s="5"/>
      <c r="DYH39" s="5"/>
      <c r="DYI39" s="5"/>
      <c r="DYK39" s="2"/>
      <c r="DYL39" s="5"/>
      <c r="DYM39" s="5"/>
      <c r="DYN39" s="5"/>
      <c r="DYO39" s="5"/>
      <c r="DYP39" s="5"/>
      <c r="DYQ39" s="5"/>
      <c r="DYR39" s="5"/>
      <c r="DYS39" s="5"/>
      <c r="DYT39" s="5"/>
      <c r="DYU39" s="5"/>
      <c r="DYV39" s="5"/>
      <c r="DYW39" s="5"/>
      <c r="DYX39" s="5"/>
      <c r="DYY39" s="5"/>
      <c r="DYZ39" s="5"/>
      <c r="DZA39" s="5"/>
      <c r="DZB39" s="5"/>
      <c r="DZD39" s="2"/>
      <c r="DZE39" s="5"/>
      <c r="DZF39" s="5"/>
      <c r="DZG39" s="5"/>
      <c r="DZH39" s="5"/>
      <c r="DZI39" s="5"/>
      <c r="DZJ39" s="5"/>
      <c r="DZK39" s="5"/>
      <c r="DZL39" s="5"/>
      <c r="DZM39" s="5"/>
      <c r="DZN39" s="5"/>
      <c r="DZO39" s="5"/>
      <c r="DZP39" s="5"/>
      <c r="DZQ39" s="5"/>
      <c r="DZR39" s="5"/>
      <c r="DZS39" s="5"/>
      <c r="DZT39" s="5"/>
      <c r="DZU39" s="5"/>
      <c r="DZW39" s="2"/>
      <c r="DZX39" s="5"/>
      <c r="DZY39" s="5"/>
      <c r="DZZ39" s="5"/>
      <c r="EAA39" s="5"/>
      <c r="EAB39" s="5"/>
      <c r="EAC39" s="5"/>
      <c r="EAD39" s="5"/>
      <c r="EAE39" s="5"/>
      <c r="EAF39" s="5"/>
      <c r="EAG39" s="5"/>
      <c r="EAH39" s="5"/>
      <c r="EAI39" s="5"/>
      <c r="EAJ39" s="5"/>
      <c r="EAK39" s="5"/>
      <c r="EAL39" s="5"/>
      <c r="EAM39" s="5"/>
      <c r="EAN39" s="5"/>
      <c r="EAP39" s="2"/>
      <c r="EAQ39" s="5"/>
      <c r="EAR39" s="5"/>
      <c r="EAS39" s="5"/>
      <c r="EAT39" s="5"/>
      <c r="EAU39" s="5"/>
      <c r="EAV39" s="5"/>
      <c r="EAW39" s="5"/>
      <c r="EAX39" s="5"/>
      <c r="EAY39" s="5"/>
      <c r="EAZ39" s="5"/>
      <c r="EBA39" s="5"/>
      <c r="EBB39" s="5"/>
      <c r="EBC39" s="5"/>
      <c r="EBD39" s="5"/>
      <c r="EBE39" s="5"/>
      <c r="EBF39" s="5"/>
      <c r="EBG39" s="5"/>
      <c r="EBI39" s="2"/>
      <c r="EBJ39" s="5"/>
      <c r="EBK39" s="5"/>
      <c r="EBL39" s="5"/>
      <c r="EBM39" s="5"/>
      <c r="EBN39" s="5"/>
      <c r="EBO39" s="5"/>
      <c r="EBP39" s="5"/>
      <c r="EBQ39" s="5"/>
      <c r="EBR39" s="5"/>
      <c r="EBS39" s="5"/>
      <c r="EBT39" s="5"/>
      <c r="EBU39" s="5"/>
      <c r="EBV39" s="5"/>
      <c r="EBW39" s="5"/>
      <c r="EBX39" s="5"/>
      <c r="EBY39" s="5"/>
      <c r="EBZ39" s="5"/>
      <c r="ECB39" s="2"/>
      <c r="ECC39" s="5"/>
      <c r="ECD39" s="5"/>
      <c r="ECE39" s="5"/>
      <c r="ECF39" s="5"/>
      <c r="ECG39" s="5"/>
      <c r="ECH39" s="5"/>
      <c r="ECI39" s="5"/>
      <c r="ECJ39" s="5"/>
      <c r="ECK39" s="5"/>
      <c r="ECL39" s="5"/>
      <c r="ECM39" s="5"/>
      <c r="ECN39" s="5"/>
      <c r="ECO39" s="5"/>
      <c r="ECP39" s="5"/>
      <c r="ECQ39" s="5"/>
      <c r="ECR39" s="5"/>
      <c r="ECS39" s="5"/>
      <c r="ECU39" s="2"/>
      <c r="ECV39" s="5"/>
      <c r="ECW39" s="5"/>
      <c r="ECX39" s="5"/>
      <c r="ECY39" s="5"/>
      <c r="ECZ39" s="5"/>
      <c r="EDA39" s="5"/>
      <c r="EDB39" s="5"/>
      <c r="EDC39" s="5"/>
      <c r="EDD39" s="5"/>
      <c r="EDE39" s="5"/>
      <c r="EDF39" s="5"/>
      <c r="EDG39" s="5"/>
      <c r="EDH39" s="5"/>
      <c r="EDI39" s="5"/>
      <c r="EDJ39" s="5"/>
      <c r="EDK39" s="5"/>
      <c r="EDL39" s="5"/>
      <c r="EDN39" s="2"/>
      <c r="EDO39" s="5"/>
      <c r="EDP39" s="5"/>
      <c r="EDQ39" s="5"/>
      <c r="EDR39" s="5"/>
      <c r="EDS39" s="5"/>
      <c r="EDT39" s="5"/>
      <c r="EDU39" s="5"/>
      <c r="EDV39" s="5"/>
      <c r="EDW39" s="5"/>
      <c r="EDX39" s="5"/>
      <c r="EDY39" s="5"/>
      <c r="EDZ39" s="5"/>
      <c r="EEA39" s="5"/>
      <c r="EEB39" s="5"/>
      <c r="EEC39" s="5"/>
      <c r="EED39" s="5"/>
      <c r="EEE39" s="5"/>
      <c r="EEG39" s="2"/>
      <c r="EEH39" s="5"/>
      <c r="EEI39" s="5"/>
      <c r="EEJ39" s="5"/>
      <c r="EEK39" s="5"/>
      <c r="EEL39" s="5"/>
      <c r="EEM39" s="5"/>
      <c r="EEN39" s="5"/>
      <c r="EEO39" s="5"/>
      <c r="EEP39" s="5"/>
      <c r="EEQ39" s="5"/>
      <c r="EER39" s="5"/>
      <c r="EES39" s="5"/>
      <c r="EET39" s="5"/>
      <c r="EEU39" s="5"/>
      <c r="EEV39" s="5"/>
      <c r="EEW39" s="5"/>
      <c r="EEX39" s="5"/>
      <c r="EEZ39" s="2"/>
      <c r="EFA39" s="5"/>
      <c r="EFB39" s="5"/>
      <c r="EFC39" s="5"/>
      <c r="EFD39" s="5"/>
      <c r="EFE39" s="5"/>
      <c r="EFF39" s="5"/>
      <c r="EFG39" s="5"/>
      <c r="EFH39" s="5"/>
      <c r="EFI39" s="5"/>
      <c r="EFJ39" s="5"/>
      <c r="EFK39" s="5"/>
      <c r="EFL39" s="5"/>
      <c r="EFM39" s="5"/>
      <c r="EFN39" s="5"/>
      <c r="EFO39" s="5"/>
      <c r="EFP39" s="5"/>
      <c r="EFQ39" s="5"/>
      <c r="EFS39" s="2"/>
      <c r="EFT39" s="5"/>
      <c r="EFU39" s="5"/>
      <c r="EFV39" s="5"/>
      <c r="EFW39" s="5"/>
      <c r="EFX39" s="5"/>
      <c r="EFY39" s="5"/>
      <c r="EFZ39" s="5"/>
      <c r="EGA39" s="5"/>
      <c r="EGB39" s="5"/>
      <c r="EGC39" s="5"/>
      <c r="EGD39" s="5"/>
      <c r="EGE39" s="5"/>
      <c r="EGF39" s="5"/>
      <c r="EGG39" s="5"/>
      <c r="EGH39" s="5"/>
      <c r="EGI39" s="5"/>
      <c r="EGJ39" s="5"/>
      <c r="EGL39" s="2"/>
      <c r="EGM39" s="5"/>
      <c r="EGN39" s="5"/>
      <c r="EGO39" s="5"/>
      <c r="EGP39" s="5"/>
      <c r="EGQ39" s="5"/>
      <c r="EGR39" s="5"/>
      <c r="EGS39" s="5"/>
      <c r="EGT39" s="5"/>
      <c r="EGU39" s="5"/>
      <c r="EGV39" s="5"/>
      <c r="EGW39" s="5"/>
      <c r="EGX39" s="5"/>
      <c r="EGY39" s="5"/>
      <c r="EGZ39" s="5"/>
      <c r="EHA39" s="5"/>
      <c r="EHB39" s="5"/>
      <c r="EHC39" s="5"/>
      <c r="EHE39" s="2"/>
      <c r="EHF39" s="5"/>
      <c r="EHG39" s="5"/>
      <c r="EHH39" s="5"/>
      <c r="EHI39" s="5"/>
      <c r="EHJ39" s="5"/>
      <c r="EHK39" s="5"/>
      <c r="EHL39" s="5"/>
      <c r="EHM39" s="5"/>
      <c r="EHN39" s="5"/>
      <c r="EHO39" s="5"/>
      <c r="EHP39" s="5"/>
      <c r="EHQ39" s="5"/>
      <c r="EHR39" s="5"/>
      <c r="EHS39" s="5"/>
      <c r="EHT39" s="5"/>
      <c r="EHU39" s="5"/>
      <c r="EHV39" s="5"/>
      <c r="EHX39" s="2"/>
      <c r="EHY39" s="5"/>
      <c r="EHZ39" s="5"/>
      <c r="EIA39" s="5"/>
      <c r="EIB39" s="5"/>
      <c r="EIC39" s="5"/>
      <c r="EID39" s="5"/>
      <c r="EIE39" s="5"/>
      <c r="EIF39" s="5"/>
      <c r="EIG39" s="5"/>
      <c r="EIH39" s="5"/>
      <c r="EII39" s="5"/>
      <c r="EIJ39" s="5"/>
      <c r="EIK39" s="5"/>
      <c r="EIL39" s="5"/>
      <c r="EIM39" s="5"/>
      <c r="EIN39" s="5"/>
      <c r="EIO39" s="5"/>
      <c r="EIQ39" s="2"/>
      <c r="EIR39" s="5"/>
      <c r="EIS39" s="5"/>
      <c r="EIT39" s="5"/>
      <c r="EIU39" s="5"/>
      <c r="EIV39" s="5"/>
      <c r="EIW39" s="5"/>
      <c r="EIX39" s="5"/>
      <c r="EIY39" s="5"/>
      <c r="EIZ39" s="5"/>
      <c r="EJA39" s="5"/>
      <c r="EJB39" s="5"/>
      <c r="EJC39" s="5"/>
      <c r="EJD39" s="5"/>
      <c r="EJE39" s="5"/>
      <c r="EJF39" s="5"/>
      <c r="EJG39" s="5"/>
      <c r="EJH39" s="5"/>
      <c r="EJJ39" s="2"/>
      <c r="EJK39" s="5"/>
      <c r="EJL39" s="5"/>
      <c r="EJM39" s="5"/>
      <c r="EJN39" s="5"/>
      <c r="EJO39" s="5"/>
      <c r="EJP39" s="5"/>
      <c r="EJQ39" s="5"/>
      <c r="EJR39" s="5"/>
      <c r="EJS39" s="5"/>
      <c r="EJT39" s="5"/>
      <c r="EJU39" s="5"/>
      <c r="EJV39" s="5"/>
      <c r="EJW39" s="5"/>
      <c r="EJX39" s="5"/>
      <c r="EJY39" s="5"/>
      <c r="EJZ39" s="5"/>
      <c r="EKA39" s="5"/>
      <c r="EKC39" s="2"/>
      <c r="EKD39" s="5"/>
      <c r="EKE39" s="5"/>
      <c r="EKF39" s="5"/>
      <c r="EKG39" s="5"/>
      <c r="EKH39" s="5"/>
      <c r="EKI39" s="5"/>
      <c r="EKJ39" s="5"/>
      <c r="EKK39" s="5"/>
      <c r="EKL39" s="5"/>
      <c r="EKM39" s="5"/>
      <c r="EKN39" s="5"/>
      <c r="EKO39" s="5"/>
      <c r="EKP39" s="5"/>
      <c r="EKQ39" s="5"/>
      <c r="EKR39" s="5"/>
      <c r="EKS39" s="5"/>
      <c r="EKT39" s="5"/>
      <c r="EKV39" s="2"/>
      <c r="EKW39" s="5"/>
      <c r="EKX39" s="5"/>
      <c r="EKY39" s="5"/>
      <c r="EKZ39" s="5"/>
      <c r="ELA39" s="5"/>
      <c r="ELB39" s="5"/>
      <c r="ELC39" s="5"/>
      <c r="ELD39" s="5"/>
      <c r="ELE39" s="5"/>
      <c r="ELF39" s="5"/>
      <c r="ELG39" s="5"/>
      <c r="ELH39" s="5"/>
      <c r="ELI39" s="5"/>
      <c r="ELJ39" s="5"/>
      <c r="ELK39" s="5"/>
      <c r="ELL39" s="5"/>
      <c r="ELM39" s="5"/>
      <c r="ELO39" s="2"/>
      <c r="ELP39" s="5"/>
      <c r="ELQ39" s="5"/>
      <c r="ELR39" s="5"/>
      <c r="ELS39" s="5"/>
      <c r="ELT39" s="5"/>
      <c r="ELU39" s="5"/>
      <c r="ELV39" s="5"/>
      <c r="ELW39" s="5"/>
      <c r="ELX39" s="5"/>
      <c r="ELY39" s="5"/>
      <c r="ELZ39" s="5"/>
      <c r="EMA39" s="5"/>
      <c r="EMB39" s="5"/>
      <c r="EMC39" s="5"/>
      <c r="EMD39" s="5"/>
      <c r="EME39" s="5"/>
      <c r="EMF39" s="5"/>
      <c r="EMH39" s="2"/>
      <c r="EMI39" s="5"/>
      <c r="EMJ39" s="5"/>
      <c r="EMK39" s="5"/>
      <c r="EML39" s="5"/>
      <c r="EMM39" s="5"/>
      <c r="EMN39" s="5"/>
      <c r="EMO39" s="5"/>
      <c r="EMP39" s="5"/>
      <c r="EMQ39" s="5"/>
      <c r="EMR39" s="5"/>
      <c r="EMS39" s="5"/>
      <c r="EMT39" s="5"/>
      <c r="EMU39" s="5"/>
      <c r="EMV39" s="5"/>
      <c r="EMW39" s="5"/>
      <c r="EMX39" s="5"/>
      <c r="EMY39" s="5"/>
      <c r="ENA39" s="2"/>
      <c r="ENB39" s="5"/>
      <c r="ENC39" s="5"/>
      <c r="END39" s="5"/>
      <c r="ENE39" s="5"/>
      <c r="ENF39" s="5"/>
      <c r="ENG39" s="5"/>
      <c r="ENH39" s="5"/>
      <c r="ENI39" s="5"/>
      <c r="ENJ39" s="5"/>
      <c r="ENK39" s="5"/>
      <c r="ENL39" s="5"/>
      <c r="ENM39" s="5"/>
      <c r="ENN39" s="5"/>
      <c r="ENO39" s="5"/>
      <c r="ENP39" s="5"/>
      <c r="ENQ39" s="5"/>
      <c r="ENR39" s="5"/>
      <c r="ENT39" s="2"/>
      <c r="ENU39" s="5"/>
      <c r="ENV39" s="5"/>
      <c r="ENW39" s="5"/>
      <c r="ENX39" s="5"/>
      <c r="ENY39" s="5"/>
      <c r="ENZ39" s="5"/>
      <c r="EOA39" s="5"/>
      <c r="EOB39" s="5"/>
      <c r="EOC39" s="5"/>
      <c r="EOD39" s="5"/>
      <c r="EOE39" s="5"/>
      <c r="EOF39" s="5"/>
      <c r="EOG39" s="5"/>
      <c r="EOH39" s="5"/>
      <c r="EOI39" s="5"/>
      <c r="EOJ39" s="5"/>
      <c r="EOK39" s="5"/>
      <c r="EOM39" s="2"/>
      <c r="EON39" s="5"/>
      <c r="EOO39" s="5"/>
      <c r="EOP39" s="5"/>
      <c r="EOQ39" s="5"/>
      <c r="EOR39" s="5"/>
      <c r="EOS39" s="5"/>
      <c r="EOT39" s="5"/>
      <c r="EOU39" s="5"/>
      <c r="EOV39" s="5"/>
      <c r="EOW39" s="5"/>
      <c r="EOX39" s="5"/>
      <c r="EOY39" s="5"/>
      <c r="EOZ39" s="5"/>
      <c r="EPA39" s="5"/>
      <c r="EPB39" s="5"/>
      <c r="EPC39" s="5"/>
      <c r="EPD39" s="5"/>
      <c r="EPF39" s="2"/>
      <c r="EPG39" s="5"/>
      <c r="EPH39" s="5"/>
      <c r="EPI39" s="5"/>
      <c r="EPJ39" s="5"/>
      <c r="EPK39" s="5"/>
      <c r="EPL39" s="5"/>
      <c r="EPM39" s="5"/>
      <c r="EPN39" s="5"/>
      <c r="EPO39" s="5"/>
      <c r="EPP39" s="5"/>
      <c r="EPQ39" s="5"/>
      <c r="EPR39" s="5"/>
      <c r="EPS39" s="5"/>
      <c r="EPT39" s="5"/>
      <c r="EPU39" s="5"/>
      <c r="EPV39" s="5"/>
      <c r="EPW39" s="5"/>
      <c r="EPY39" s="2"/>
      <c r="EPZ39" s="5"/>
      <c r="EQA39" s="5"/>
      <c r="EQB39" s="5"/>
      <c r="EQC39" s="5"/>
      <c r="EQD39" s="5"/>
      <c r="EQE39" s="5"/>
      <c r="EQF39" s="5"/>
      <c r="EQG39" s="5"/>
      <c r="EQH39" s="5"/>
      <c r="EQI39" s="5"/>
      <c r="EQJ39" s="5"/>
      <c r="EQK39" s="5"/>
      <c r="EQL39" s="5"/>
      <c r="EQM39" s="5"/>
      <c r="EQN39" s="5"/>
      <c r="EQO39" s="5"/>
      <c r="EQP39" s="5"/>
      <c r="EQR39" s="2"/>
      <c r="EQS39" s="5"/>
      <c r="EQT39" s="5"/>
      <c r="EQU39" s="5"/>
      <c r="EQV39" s="5"/>
      <c r="EQW39" s="5"/>
      <c r="EQX39" s="5"/>
      <c r="EQY39" s="5"/>
      <c r="EQZ39" s="5"/>
      <c r="ERA39" s="5"/>
      <c r="ERB39" s="5"/>
      <c r="ERC39" s="5"/>
      <c r="ERD39" s="5"/>
      <c r="ERE39" s="5"/>
      <c r="ERF39" s="5"/>
      <c r="ERG39" s="5"/>
      <c r="ERH39" s="5"/>
      <c r="ERI39" s="5"/>
      <c r="ERK39" s="2"/>
      <c r="ERL39" s="5"/>
      <c r="ERM39" s="5"/>
      <c r="ERN39" s="5"/>
      <c r="ERO39" s="5"/>
      <c r="ERP39" s="5"/>
      <c r="ERQ39" s="5"/>
      <c r="ERR39" s="5"/>
      <c r="ERS39" s="5"/>
      <c r="ERT39" s="5"/>
      <c r="ERU39" s="5"/>
      <c r="ERV39" s="5"/>
      <c r="ERW39" s="5"/>
      <c r="ERX39" s="5"/>
      <c r="ERY39" s="5"/>
      <c r="ERZ39" s="5"/>
      <c r="ESA39" s="5"/>
      <c r="ESB39" s="5"/>
      <c r="ESD39" s="2"/>
      <c r="ESE39" s="5"/>
      <c r="ESF39" s="5"/>
      <c r="ESG39" s="5"/>
      <c r="ESH39" s="5"/>
      <c r="ESI39" s="5"/>
      <c r="ESJ39" s="5"/>
      <c r="ESK39" s="5"/>
      <c r="ESL39" s="5"/>
      <c r="ESM39" s="5"/>
      <c r="ESN39" s="5"/>
      <c r="ESO39" s="5"/>
      <c r="ESP39" s="5"/>
      <c r="ESQ39" s="5"/>
      <c r="ESR39" s="5"/>
      <c r="ESS39" s="5"/>
      <c r="EST39" s="5"/>
      <c r="ESU39" s="5"/>
      <c r="ESW39" s="2"/>
      <c r="ESX39" s="5"/>
      <c r="ESY39" s="5"/>
      <c r="ESZ39" s="5"/>
      <c r="ETA39" s="5"/>
      <c r="ETB39" s="5"/>
      <c r="ETC39" s="5"/>
      <c r="ETD39" s="5"/>
      <c r="ETE39" s="5"/>
      <c r="ETF39" s="5"/>
      <c r="ETG39" s="5"/>
      <c r="ETH39" s="5"/>
      <c r="ETI39" s="5"/>
      <c r="ETJ39" s="5"/>
      <c r="ETK39" s="5"/>
      <c r="ETL39" s="5"/>
      <c r="ETM39" s="5"/>
      <c r="ETN39" s="5"/>
      <c r="ETP39" s="2"/>
      <c r="ETQ39" s="5"/>
      <c r="ETR39" s="5"/>
      <c r="ETS39" s="5"/>
      <c r="ETT39" s="5"/>
      <c r="ETU39" s="5"/>
      <c r="ETV39" s="5"/>
      <c r="ETW39" s="5"/>
      <c r="ETX39" s="5"/>
      <c r="ETY39" s="5"/>
      <c r="ETZ39" s="5"/>
      <c r="EUA39" s="5"/>
      <c r="EUB39" s="5"/>
      <c r="EUC39" s="5"/>
      <c r="EUD39" s="5"/>
      <c r="EUE39" s="5"/>
      <c r="EUF39" s="5"/>
      <c r="EUG39" s="5"/>
      <c r="EUI39" s="2"/>
      <c r="EUJ39" s="5"/>
      <c r="EUK39" s="5"/>
      <c r="EUL39" s="5"/>
      <c r="EUM39" s="5"/>
      <c r="EUN39" s="5"/>
      <c r="EUO39" s="5"/>
      <c r="EUP39" s="5"/>
      <c r="EUQ39" s="5"/>
      <c r="EUR39" s="5"/>
      <c r="EUS39" s="5"/>
      <c r="EUT39" s="5"/>
      <c r="EUU39" s="5"/>
      <c r="EUV39" s="5"/>
      <c r="EUW39" s="5"/>
      <c r="EUX39" s="5"/>
      <c r="EUY39" s="5"/>
      <c r="EUZ39" s="5"/>
      <c r="EVB39" s="2"/>
      <c r="EVC39" s="5"/>
      <c r="EVD39" s="5"/>
      <c r="EVE39" s="5"/>
      <c r="EVF39" s="5"/>
      <c r="EVG39" s="5"/>
      <c r="EVH39" s="5"/>
      <c r="EVI39" s="5"/>
      <c r="EVJ39" s="5"/>
      <c r="EVK39" s="5"/>
      <c r="EVL39" s="5"/>
      <c r="EVM39" s="5"/>
      <c r="EVN39" s="5"/>
      <c r="EVO39" s="5"/>
      <c r="EVP39" s="5"/>
      <c r="EVQ39" s="5"/>
      <c r="EVR39" s="5"/>
      <c r="EVS39" s="5"/>
      <c r="EVU39" s="2"/>
      <c r="EVV39" s="5"/>
      <c r="EVW39" s="5"/>
      <c r="EVX39" s="5"/>
      <c r="EVY39" s="5"/>
      <c r="EVZ39" s="5"/>
      <c r="EWA39" s="5"/>
      <c r="EWB39" s="5"/>
      <c r="EWC39" s="5"/>
      <c r="EWD39" s="5"/>
      <c r="EWE39" s="5"/>
      <c r="EWF39" s="5"/>
      <c r="EWG39" s="5"/>
      <c r="EWH39" s="5"/>
      <c r="EWI39" s="5"/>
      <c r="EWJ39" s="5"/>
      <c r="EWK39" s="5"/>
      <c r="EWL39" s="5"/>
      <c r="EWN39" s="2"/>
      <c r="EWO39" s="5"/>
      <c r="EWP39" s="5"/>
      <c r="EWQ39" s="5"/>
      <c r="EWR39" s="5"/>
      <c r="EWS39" s="5"/>
      <c r="EWT39" s="5"/>
      <c r="EWU39" s="5"/>
      <c r="EWV39" s="5"/>
      <c r="EWW39" s="5"/>
      <c r="EWX39" s="5"/>
      <c r="EWY39" s="5"/>
      <c r="EWZ39" s="5"/>
      <c r="EXA39" s="5"/>
      <c r="EXB39" s="5"/>
      <c r="EXC39" s="5"/>
      <c r="EXD39" s="5"/>
      <c r="EXE39" s="5"/>
      <c r="EXG39" s="2"/>
      <c r="EXH39" s="5"/>
      <c r="EXI39" s="5"/>
      <c r="EXJ39" s="5"/>
      <c r="EXK39" s="5"/>
      <c r="EXL39" s="5"/>
      <c r="EXM39" s="5"/>
      <c r="EXN39" s="5"/>
      <c r="EXO39" s="5"/>
      <c r="EXP39" s="5"/>
      <c r="EXQ39" s="5"/>
      <c r="EXR39" s="5"/>
      <c r="EXS39" s="5"/>
      <c r="EXT39" s="5"/>
      <c r="EXU39" s="5"/>
      <c r="EXV39" s="5"/>
      <c r="EXW39" s="5"/>
      <c r="EXX39" s="5"/>
      <c r="EXZ39" s="2"/>
      <c r="EYA39" s="5"/>
      <c r="EYB39" s="5"/>
      <c r="EYC39" s="5"/>
      <c r="EYD39" s="5"/>
      <c r="EYE39" s="5"/>
      <c r="EYF39" s="5"/>
      <c r="EYG39" s="5"/>
      <c r="EYH39" s="5"/>
      <c r="EYI39" s="5"/>
      <c r="EYJ39" s="5"/>
      <c r="EYK39" s="5"/>
      <c r="EYL39" s="5"/>
      <c r="EYM39" s="5"/>
      <c r="EYN39" s="5"/>
      <c r="EYO39" s="5"/>
      <c r="EYP39" s="5"/>
      <c r="EYQ39" s="5"/>
      <c r="EYS39" s="2"/>
      <c r="EYT39" s="5"/>
      <c r="EYU39" s="5"/>
      <c r="EYV39" s="5"/>
      <c r="EYW39" s="5"/>
      <c r="EYX39" s="5"/>
      <c r="EYY39" s="5"/>
      <c r="EYZ39" s="5"/>
      <c r="EZA39" s="5"/>
      <c r="EZB39" s="5"/>
      <c r="EZC39" s="5"/>
      <c r="EZD39" s="5"/>
      <c r="EZE39" s="5"/>
      <c r="EZF39" s="5"/>
      <c r="EZG39" s="5"/>
      <c r="EZH39" s="5"/>
      <c r="EZI39" s="5"/>
      <c r="EZJ39" s="5"/>
      <c r="EZL39" s="2"/>
      <c r="EZM39" s="5"/>
      <c r="EZN39" s="5"/>
      <c r="EZO39" s="5"/>
      <c r="EZP39" s="5"/>
      <c r="EZQ39" s="5"/>
      <c r="EZR39" s="5"/>
      <c r="EZS39" s="5"/>
      <c r="EZT39" s="5"/>
      <c r="EZU39" s="5"/>
      <c r="EZV39" s="5"/>
      <c r="EZW39" s="5"/>
      <c r="EZX39" s="5"/>
      <c r="EZY39" s="5"/>
      <c r="EZZ39" s="5"/>
      <c r="FAA39" s="5"/>
      <c r="FAB39" s="5"/>
      <c r="FAC39" s="5"/>
      <c r="FAE39" s="2"/>
      <c r="FAX39" s="2"/>
      <c r="FAY39" s="5"/>
      <c r="FAZ39" s="5"/>
      <c r="FBA39" s="5"/>
      <c r="FBB39" s="5"/>
      <c r="FBC39" s="5"/>
      <c r="FBD39" s="5"/>
      <c r="FBE39" s="5"/>
      <c r="FBF39" s="5"/>
      <c r="FBG39" s="5"/>
      <c r="FBH39" s="5"/>
      <c r="FBI39" s="5"/>
      <c r="FBJ39" s="5"/>
      <c r="FBK39" s="5"/>
      <c r="FBL39" s="5"/>
      <c r="FBM39" s="5"/>
      <c r="FBN39" s="5"/>
      <c r="FBO39" s="5"/>
      <c r="FBQ39" s="2"/>
      <c r="FBR39" s="5"/>
      <c r="FBS39" s="5"/>
      <c r="FBT39" s="5"/>
      <c r="FBU39" s="5"/>
      <c r="FBV39" s="5"/>
      <c r="FBW39" s="5"/>
      <c r="FBX39" s="5"/>
      <c r="FBY39" s="5"/>
      <c r="FBZ39" s="5"/>
      <c r="FCA39" s="5"/>
      <c r="FCB39" s="5"/>
      <c r="FCC39" s="5"/>
      <c r="FCD39" s="5"/>
      <c r="FCE39" s="5"/>
      <c r="FCF39" s="5"/>
      <c r="FCG39" s="5"/>
      <c r="FCH39" s="5"/>
      <c r="FCJ39" s="2"/>
      <c r="FCK39" s="5"/>
      <c r="FCL39" s="5"/>
      <c r="FCM39" s="5"/>
      <c r="FCN39" s="5"/>
      <c r="FCO39" s="5"/>
      <c r="FCP39" s="5"/>
      <c r="FCQ39" s="5"/>
      <c r="FCR39" s="5"/>
      <c r="FCS39" s="5"/>
      <c r="FCT39" s="5"/>
      <c r="FCU39" s="5"/>
      <c r="FCV39" s="5"/>
      <c r="FCW39" s="5"/>
      <c r="FCX39" s="5"/>
      <c r="FCY39" s="5"/>
      <c r="FCZ39" s="5"/>
      <c r="FDA39" s="5"/>
      <c r="FDC39" s="2"/>
      <c r="FDD39" s="5"/>
      <c r="FDE39" s="5"/>
      <c r="FDF39" s="5"/>
      <c r="FDG39" s="5"/>
      <c r="FDH39" s="5"/>
      <c r="FDI39" s="5"/>
      <c r="FDJ39" s="5"/>
      <c r="FDK39" s="5"/>
      <c r="FDL39" s="5"/>
      <c r="FDM39" s="5"/>
      <c r="FDN39" s="5"/>
      <c r="FDO39" s="5"/>
      <c r="FDP39" s="5"/>
      <c r="FDQ39" s="5"/>
      <c r="FDR39" s="5"/>
      <c r="FDS39" s="5"/>
      <c r="FDT39" s="5"/>
      <c r="FDV39" s="2"/>
      <c r="FDW39" s="5"/>
      <c r="FDX39" s="5"/>
      <c r="FDY39" s="5"/>
      <c r="FDZ39" s="5"/>
      <c r="FEA39" s="5"/>
      <c r="FEB39" s="5"/>
      <c r="FEC39" s="5"/>
      <c r="FED39" s="5"/>
      <c r="FEE39" s="5"/>
      <c r="FEF39" s="5"/>
      <c r="FEG39" s="5"/>
      <c r="FEH39" s="5"/>
      <c r="FEI39" s="5"/>
      <c r="FEJ39" s="5"/>
      <c r="FEK39" s="5"/>
      <c r="FEL39" s="5"/>
      <c r="FEM39" s="5"/>
      <c r="FEO39" s="2"/>
      <c r="FEP39" s="5"/>
      <c r="FEQ39" s="5"/>
      <c r="FER39" s="5"/>
      <c r="FES39" s="5"/>
      <c r="FET39" s="5"/>
      <c r="FEU39" s="5"/>
      <c r="FEV39" s="5"/>
      <c r="FEW39" s="5"/>
      <c r="FEX39" s="5"/>
      <c r="FEY39" s="5"/>
      <c r="FEZ39" s="5"/>
      <c r="FFA39" s="5"/>
      <c r="FFB39" s="5"/>
      <c r="FFC39" s="5"/>
      <c r="FFD39" s="5"/>
      <c r="FFE39" s="5"/>
      <c r="FFF39" s="5"/>
      <c r="FFH39" s="2"/>
      <c r="FFI39" s="5"/>
      <c r="FFJ39" s="5"/>
      <c r="FFK39" s="5"/>
      <c r="FFL39" s="5"/>
      <c r="FFM39" s="5"/>
      <c r="FFN39" s="5"/>
      <c r="FFO39" s="5"/>
      <c r="FFP39" s="5"/>
      <c r="FFQ39" s="5"/>
      <c r="FFR39" s="5"/>
      <c r="FFS39" s="5"/>
      <c r="FFT39" s="5"/>
      <c r="FFU39" s="5"/>
      <c r="FFV39" s="5"/>
      <c r="FFW39" s="5"/>
      <c r="FFX39" s="5"/>
      <c r="FFY39" s="5"/>
      <c r="FGA39" s="2"/>
      <c r="FGB39" s="5"/>
      <c r="FGC39" s="5"/>
      <c r="FGD39" s="5"/>
      <c r="FGE39" s="5"/>
      <c r="FGF39" s="5"/>
      <c r="FGG39" s="5"/>
      <c r="FGH39" s="5"/>
      <c r="FGI39" s="5"/>
      <c r="FGJ39" s="5"/>
      <c r="FGK39" s="5"/>
      <c r="FGL39" s="5"/>
      <c r="FGM39" s="5"/>
      <c r="FGN39" s="5"/>
      <c r="FGO39" s="5"/>
      <c r="FGP39" s="5"/>
      <c r="FGQ39" s="5"/>
      <c r="FGR39" s="5"/>
      <c r="FGT39" s="2"/>
      <c r="FGU39" s="5"/>
      <c r="FGV39" s="5"/>
      <c r="FGW39" s="5"/>
      <c r="FGX39" s="5"/>
      <c r="FGY39" s="5"/>
      <c r="FGZ39" s="5"/>
      <c r="FHA39" s="5"/>
      <c r="FHB39" s="5"/>
      <c r="FHC39" s="5"/>
      <c r="FHD39" s="5"/>
      <c r="FHE39" s="5"/>
      <c r="FHF39" s="5"/>
      <c r="FHG39" s="5"/>
      <c r="FHH39" s="5"/>
      <c r="FHI39" s="5"/>
      <c r="FHJ39" s="5"/>
      <c r="FHK39" s="5"/>
      <c r="FHM39" s="2"/>
      <c r="FHN39" s="5"/>
      <c r="FHO39" s="5"/>
      <c r="FHP39" s="5"/>
      <c r="FHQ39" s="5"/>
      <c r="FHR39" s="5"/>
      <c r="FHS39" s="5"/>
      <c r="FHT39" s="5"/>
      <c r="FHU39" s="5"/>
      <c r="FHV39" s="5"/>
      <c r="FHW39" s="5"/>
      <c r="FHX39" s="5"/>
      <c r="FHY39" s="5"/>
      <c r="FHZ39" s="5"/>
      <c r="FIA39" s="5"/>
      <c r="FIB39" s="5"/>
      <c r="FIC39" s="5"/>
      <c r="FID39" s="5"/>
      <c r="FIF39" s="2"/>
      <c r="FIG39" s="5"/>
      <c r="FIH39" s="5"/>
      <c r="FII39" s="5"/>
      <c r="FIJ39" s="5"/>
      <c r="FIK39" s="5"/>
      <c r="FIL39" s="5"/>
      <c r="FIM39" s="5"/>
      <c r="FIN39" s="5"/>
      <c r="FIO39" s="5"/>
      <c r="FIP39" s="5"/>
      <c r="FIQ39" s="5"/>
      <c r="FIR39" s="5"/>
      <c r="FIS39" s="5"/>
      <c r="FIT39" s="5"/>
      <c r="FIU39" s="5"/>
      <c r="FIV39" s="5"/>
      <c r="FIW39" s="5"/>
      <c r="FIY39" s="2"/>
      <c r="FIZ39" s="5"/>
      <c r="FJA39" s="5"/>
      <c r="FJB39" s="5"/>
      <c r="FJC39" s="5"/>
      <c r="FJD39" s="5"/>
      <c r="FJE39" s="5"/>
      <c r="FJF39" s="5"/>
      <c r="FJG39" s="5"/>
      <c r="FJH39" s="5"/>
      <c r="FJI39" s="5"/>
      <c r="FJJ39" s="5"/>
      <c r="FJK39" s="5"/>
      <c r="FJL39" s="5"/>
      <c r="FJM39" s="5"/>
      <c r="FJN39" s="5"/>
      <c r="FJO39" s="5"/>
      <c r="FJP39" s="5"/>
      <c r="FJR39" s="2"/>
      <c r="FJS39" s="5"/>
      <c r="FJT39" s="5"/>
      <c r="FJU39" s="5"/>
      <c r="FJV39" s="5"/>
      <c r="FJW39" s="5"/>
      <c r="FJX39" s="5"/>
      <c r="FJY39" s="5"/>
      <c r="FJZ39" s="5"/>
      <c r="FKA39" s="5"/>
      <c r="FKB39" s="5"/>
      <c r="FKC39" s="5"/>
      <c r="FKD39" s="5"/>
      <c r="FKE39" s="5"/>
      <c r="FKF39" s="5"/>
      <c r="FKG39" s="5"/>
      <c r="FKH39" s="5"/>
      <c r="FKI39" s="5"/>
      <c r="FKK39" s="2"/>
      <c r="FKL39" s="5"/>
      <c r="FKM39" s="5"/>
      <c r="FKN39" s="5"/>
      <c r="FKO39" s="5"/>
      <c r="FKP39" s="5"/>
      <c r="FKQ39" s="5"/>
      <c r="FKR39" s="5"/>
      <c r="FKS39" s="5"/>
      <c r="FKT39" s="5"/>
      <c r="FKU39" s="5"/>
      <c r="FKV39" s="5"/>
      <c r="FKW39" s="5"/>
      <c r="FKX39" s="5"/>
      <c r="FKY39" s="5"/>
      <c r="FKZ39" s="5"/>
      <c r="FLA39" s="5"/>
      <c r="FLB39" s="5"/>
      <c r="FLD39" s="2"/>
      <c r="FLE39" s="5"/>
      <c r="FLF39" s="5"/>
      <c r="FLG39" s="5"/>
      <c r="FLH39" s="5"/>
      <c r="FLI39" s="5"/>
      <c r="FLJ39" s="5"/>
      <c r="FLK39" s="5"/>
      <c r="FLL39" s="5"/>
      <c r="FLM39" s="5"/>
      <c r="FLN39" s="5"/>
      <c r="FLO39" s="5"/>
      <c r="FLP39" s="5"/>
      <c r="FLQ39" s="5"/>
      <c r="FLR39" s="5"/>
      <c r="FLS39" s="5"/>
      <c r="FLT39" s="5"/>
      <c r="FLU39" s="5"/>
      <c r="FLW39" s="2"/>
      <c r="FLX39" s="5"/>
      <c r="FLY39" s="5"/>
      <c r="FLZ39" s="5"/>
      <c r="FMA39" s="5"/>
      <c r="FMB39" s="5"/>
      <c r="FMC39" s="5"/>
      <c r="FMD39" s="5"/>
      <c r="FME39" s="5"/>
      <c r="FMF39" s="5"/>
      <c r="FMG39" s="5"/>
      <c r="FMH39" s="5"/>
      <c r="FMI39" s="5"/>
      <c r="FMJ39" s="5"/>
      <c r="FMK39" s="5"/>
      <c r="FML39" s="5"/>
      <c r="FMM39" s="5"/>
      <c r="FMN39" s="5"/>
      <c r="FMP39" s="2"/>
      <c r="FMQ39" s="5"/>
      <c r="FMR39" s="5"/>
      <c r="FMS39" s="5"/>
      <c r="FMT39" s="5"/>
      <c r="FMU39" s="5"/>
      <c r="FMV39" s="5"/>
      <c r="FMW39" s="5"/>
      <c r="FMX39" s="5"/>
      <c r="FMY39" s="5"/>
      <c r="FMZ39" s="5"/>
      <c r="FNA39" s="5"/>
      <c r="FNB39" s="5"/>
      <c r="FNC39" s="5"/>
      <c r="FND39" s="5"/>
      <c r="FNE39" s="5"/>
      <c r="FNF39" s="5"/>
      <c r="FNG39" s="5"/>
      <c r="FNI39" s="2"/>
      <c r="FNJ39" s="5"/>
      <c r="FNK39" s="5"/>
      <c r="FNL39" s="5"/>
      <c r="FNM39" s="5"/>
      <c r="FNN39" s="5"/>
      <c r="FNO39" s="5"/>
      <c r="FNP39" s="5"/>
      <c r="FNQ39" s="5"/>
      <c r="FNR39" s="5"/>
      <c r="FNS39" s="5"/>
      <c r="FNT39" s="5"/>
      <c r="FNU39" s="5"/>
      <c r="FNV39" s="5"/>
      <c r="FNW39" s="5"/>
      <c r="FNX39" s="5"/>
      <c r="FNY39" s="5"/>
      <c r="FNZ39" s="5"/>
      <c r="FOB39" s="2"/>
      <c r="FOC39" s="5"/>
      <c r="FOD39" s="5"/>
      <c r="FOE39" s="5"/>
      <c r="FOF39" s="5"/>
      <c r="FOG39" s="5"/>
      <c r="FOH39" s="5"/>
      <c r="FOI39" s="5"/>
      <c r="FOJ39" s="5"/>
      <c r="FOK39" s="5"/>
      <c r="FOL39" s="5"/>
      <c r="FOM39" s="5"/>
      <c r="FON39" s="5"/>
      <c r="FOO39" s="5"/>
      <c r="FOP39" s="5"/>
      <c r="FOQ39" s="5"/>
      <c r="FOR39" s="5"/>
      <c r="FOS39" s="5"/>
      <c r="FOU39" s="2"/>
      <c r="FOV39" s="5"/>
      <c r="FOW39" s="5"/>
      <c r="FOX39" s="5"/>
      <c r="FOY39" s="5"/>
      <c r="FOZ39" s="5"/>
      <c r="FPA39" s="5"/>
      <c r="FPB39" s="5"/>
      <c r="FPC39" s="5"/>
      <c r="FPD39" s="5"/>
      <c r="FPE39" s="5"/>
      <c r="FPF39" s="5"/>
      <c r="FPG39" s="5"/>
      <c r="FPH39" s="5"/>
      <c r="FPI39" s="5"/>
      <c r="FPJ39" s="5"/>
      <c r="FPK39" s="5"/>
      <c r="FPL39" s="5"/>
      <c r="FPN39" s="2"/>
      <c r="FPO39" s="5"/>
      <c r="FPP39" s="5"/>
      <c r="FPQ39" s="5"/>
      <c r="FPR39" s="5"/>
      <c r="FPS39" s="5"/>
      <c r="FPT39" s="5"/>
      <c r="FPU39" s="5"/>
      <c r="FPV39" s="5"/>
      <c r="FPW39" s="5"/>
      <c r="FPX39" s="5"/>
      <c r="FPY39" s="5"/>
      <c r="FPZ39" s="5"/>
      <c r="FQA39" s="5"/>
      <c r="FQB39" s="5"/>
      <c r="FQC39" s="5"/>
      <c r="FQD39" s="5"/>
      <c r="FQE39" s="5"/>
      <c r="FQG39" s="2"/>
      <c r="FQH39" s="5"/>
      <c r="FQI39" s="5"/>
      <c r="FQJ39" s="5"/>
      <c r="FQK39" s="5"/>
      <c r="FQL39" s="5"/>
      <c r="FQM39" s="5"/>
      <c r="FQN39" s="5"/>
      <c r="FQO39" s="5"/>
      <c r="FQP39" s="5"/>
      <c r="FQQ39" s="5"/>
      <c r="FQR39" s="5"/>
      <c r="FQS39" s="5"/>
      <c r="FQT39" s="5"/>
      <c r="FQU39" s="5"/>
      <c r="FQV39" s="5"/>
      <c r="FQW39" s="5"/>
      <c r="FQX39" s="5"/>
      <c r="FQZ39" s="2"/>
      <c r="FRA39" s="5"/>
      <c r="FRB39" s="5"/>
      <c r="FRC39" s="5"/>
      <c r="FRD39" s="5"/>
      <c r="FRE39" s="5"/>
      <c r="FRF39" s="5"/>
      <c r="FRG39" s="5"/>
      <c r="FRH39" s="5"/>
      <c r="FRI39" s="5"/>
      <c r="FRJ39" s="5"/>
      <c r="FRK39" s="5"/>
      <c r="FRL39" s="5"/>
      <c r="FRM39" s="5"/>
      <c r="FRN39" s="5"/>
      <c r="FRO39" s="5"/>
      <c r="FRP39" s="5"/>
      <c r="FRQ39" s="5"/>
      <c r="FRS39" s="2"/>
      <c r="FRT39" s="5"/>
      <c r="FRU39" s="5"/>
      <c r="FRV39" s="5"/>
      <c r="FRW39" s="5"/>
      <c r="FRX39" s="5"/>
      <c r="FRY39" s="5"/>
      <c r="FRZ39" s="5"/>
      <c r="FSA39" s="5"/>
      <c r="FSB39" s="5"/>
      <c r="FSC39" s="5"/>
      <c r="FSD39" s="5"/>
      <c r="FSE39" s="5"/>
      <c r="FSF39" s="5"/>
      <c r="FSG39" s="5"/>
      <c r="FSH39" s="5"/>
      <c r="FSI39" s="5"/>
      <c r="FSJ39" s="5"/>
      <c r="FSL39" s="2"/>
      <c r="FSM39" s="5"/>
      <c r="FSN39" s="5"/>
      <c r="FSO39" s="5"/>
      <c r="FSP39" s="5"/>
      <c r="FSQ39" s="5"/>
      <c r="FSR39" s="5"/>
      <c r="FSS39" s="5"/>
      <c r="FST39" s="5"/>
      <c r="FSU39" s="5"/>
      <c r="FSV39" s="5"/>
      <c r="FSW39" s="5"/>
      <c r="FSX39" s="5"/>
      <c r="FSY39" s="5"/>
      <c r="FSZ39" s="5"/>
      <c r="FTA39" s="5"/>
      <c r="FTB39" s="5"/>
      <c r="FTC39" s="5"/>
      <c r="FTE39" s="2"/>
      <c r="FTF39" s="5"/>
      <c r="FTG39" s="5"/>
      <c r="FTH39" s="5"/>
      <c r="FTI39" s="5"/>
      <c r="FTJ39" s="5"/>
      <c r="FTK39" s="5"/>
      <c r="FTL39" s="5"/>
      <c r="FTM39" s="5"/>
      <c r="FTN39" s="5"/>
      <c r="FTO39" s="5"/>
      <c r="FTP39" s="5"/>
      <c r="FTQ39" s="5"/>
      <c r="FTR39" s="5"/>
      <c r="FTS39" s="5"/>
      <c r="FTT39" s="5"/>
      <c r="FTU39" s="5"/>
      <c r="FTV39" s="5"/>
      <c r="FTX39" s="2"/>
      <c r="FTY39" s="5"/>
      <c r="FTZ39" s="5"/>
      <c r="FUA39" s="5"/>
      <c r="FUB39" s="5"/>
      <c r="FUC39" s="5"/>
      <c r="FUD39" s="5"/>
      <c r="FUE39" s="5"/>
      <c r="FUF39" s="5"/>
      <c r="FUG39" s="5"/>
      <c r="FUH39" s="5"/>
      <c r="FUI39" s="5"/>
      <c r="FUJ39" s="5"/>
      <c r="FUK39" s="5"/>
      <c r="FUL39" s="5"/>
      <c r="FUM39" s="5"/>
      <c r="FUN39" s="5"/>
      <c r="FUO39" s="5"/>
      <c r="FUQ39" s="2"/>
      <c r="FUR39" s="5"/>
      <c r="FUS39" s="5"/>
      <c r="FUT39" s="5"/>
      <c r="FUU39" s="5"/>
      <c r="FUV39" s="5"/>
      <c r="FUW39" s="5"/>
      <c r="FUX39" s="5"/>
      <c r="FUY39" s="5"/>
      <c r="FUZ39" s="5"/>
      <c r="FVA39" s="5"/>
      <c r="FVB39" s="5"/>
      <c r="FVC39" s="5"/>
      <c r="FVD39" s="5"/>
      <c r="FVE39" s="5"/>
      <c r="FVF39" s="5"/>
      <c r="FVG39" s="5"/>
      <c r="FVH39" s="5"/>
      <c r="FVJ39" s="2"/>
      <c r="FVK39" s="5"/>
      <c r="FVL39" s="5"/>
      <c r="FVM39" s="5"/>
      <c r="FVN39" s="5"/>
      <c r="FVO39" s="5"/>
      <c r="FVP39" s="5"/>
      <c r="FVQ39" s="5"/>
      <c r="FVR39" s="5"/>
      <c r="FVS39" s="5"/>
      <c r="FVT39" s="5"/>
      <c r="FVU39" s="5"/>
      <c r="FVV39" s="5"/>
      <c r="FVW39" s="5"/>
      <c r="FVX39" s="5"/>
      <c r="FVY39" s="5"/>
      <c r="FVZ39" s="5"/>
      <c r="FWA39" s="5"/>
      <c r="FWC39" s="2"/>
      <c r="FWD39" s="5"/>
      <c r="FWE39" s="5"/>
      <c r="FWF39" s="5"/>
      <c r="FWG39" s="5"/>
      <c r="FWH39" s="5"/>
      <c r="FWI39" s="5"/>
      <c r="FWJ39" s="5"/>
      <c r="FWK39" s="5"/>
      <c r="FWL39" s="5"/>
      <c r="FWM39" s="5"/>
      <c r="FWN39" s="5"/>
      <c r="FWO39" s="5"/>
      <c r="FWP39" s="5"/>
      <c r="FWQ39" s="5"/>
      <c r="FWR39" s="5"/>
      <c r="FWS39" s="5"/>
      <c r="FWT39" s="5"/>
      <c r="FWV39" s="2"/>
      <c r="FWW39" s="5"/>
      <c r="FWX39" s="5"/>
      <c r="FWY39" s="5"/>
      <c r="FWZ39" s="5"/>
      <c r="FXA39" s="5"/>
      <c r="FXB39" s="5"/>
      <c r="FXC39" s="5"/>
      <c r="FXD39" s="5"/>
      <c r="FXE39" s="5"/>
      <c r="FXF39" s="5"/>
      <c r="FXG39" s="5"/>
      <c r="FXH39" s="5"/>
      <c r="FXI39" s="5"/>
      <c r="FXJ39" s="5"/>
      <c r="FXK39" s="5"/>
      <c r="FXL39" s="5"/>
      <c r="FXM39" s="5"/>
      <c r="FXO39" s="2"/>
      <c r="FXP39" s="5"/>
      <c r="FXQ39" s="5"/>
      <c r="FXR39" s="5"/>
      <c r="FXS39" s="5"/>
      <c r="FXT39" s="5"/>
      <c r="FXU39" s="5"/>
      <c r="FXV39" s="5"/>
      <c r="FXW39" s="5"/>
      <c r="FXX39" s="5"/>
      <c r="FXY39" s="5"/>
      <c r="FXZ39" s="5"/>
      <c r="FYA39" s="5"/>
      <c r="FYB39" s="5"/>
      <c r="FYC39" s="5"/>
      <c r="FYD39" s="5"/>
      <c r="FYE39" s="5"/>
      <c r="FYF39" s="5"/>
      <c r="FYH39" s="2"/>
      <c r="FYI39" s="5"/>
      <c r="FYJ39" s="5"/>
      <c r="FYK39" s="5"/>
      <c r="FYL39" s="5"/>
      <c r="FYM39" s="5"/>
      <c r="FYN39" s="5"/>
      <c r="FYO39" s="5"/>
      <c r="FYP39" s="5"/>
      <c r="FYQ39" s="5"/>
      <c r="FYR39" s="5"/>
      <c r="FYS39" s="5"/>
      <c r="FYT39" s="5"/>
      <c r="FYU39" s="5"/>
      <c r="FYV39" s="5"/>
      <c r="FYW39" s="5"/>
      <c r="FYX39" s="5"/>
      <c r="FYY39" s="5"/>
      <c r="FZA39" s="2"/>
      <c r="FZB39" s="5"/>
      <c r="FZC39" s="5"/>
      <c r="FZD39" s="5"/>
      <c r="FZE39" s="5"/>
      <c r="FZF39" s="5"/>
      <c r="FZG39" s="5"/>
      <c r="FZH39" s="5"/>
      <c r="FZI39" s="5"/>
      <c r="FZJ39" s="5"/>
      <c r="FZK39" s="5"/>
      <c r="FZL39" s="5"/>
      <c r="FZM39" s="5"/>
      <c r="FZN39" s="5"/>
      <c r="FZO39" s="5"/>
      <c r="FZP39" s="5"/>
      <c r="FZQ39" s="5"/>
      <c r="FZR39" s="5"/>
      <c r="FZT39" s="2"/>
      <c r="FZU39" s="5"/>
      <c r="FZV39" s="5"/>
      <c r="FZW39" s="5"/>
      <c r="FZX39" s="5"/>
      <c r="FZY39" s="5"/>
      <c r="FZZ39" s="5"/>
      <c r="GAA39" s="5"/>
      <c r="GAB39" s="5"/>
      <c r="GAC39" s="5"/>
      <c r="GAD39" s="5"/>
      <c r="GAE39" s="5"/>
      <c r="GAF39" s="5"/>
      <c r="GAG39" s="5"/>
      <c r="GAH39" s="5"/>
      <c r="GAI39" s="5"/>
      <c r="GAJ39" s="5"/>
      <c r="GAK39" s="5"/>
      <c r="GAM39" s="2"/>
      <c r="GAN39" s="5"/>
      <c r="GAO39" s="5"/>
      <c r="GAP39" s="5"/>
      <c r="GAQ39" s="5"/>
      <c r="GAR39" s="5"/>
      <c r="GAS39" s="5"/>
      <c r="GAT39" s="5"/>
      <c r="GAU39" s="5"/>
      <c r="GAV39" s="5"/>
      <c r="GAW39" s="5"/>
      <c r="GAX39" s="5"/>
      <c r="GAY39" s="5"/>
      <c r="GAZ39" s="5"/>
      <c r="GBA39" s="5"/>
      <c r="GBB39" s="5"/>
      <c r="GBC39" s="5"/>
      <c r="GBD39" s="5"/>
      <c r="GBF39" s="2"/>
      <c r="GBG39" s="5"/>
      <c r="GBH39" s="5"/>
      <c r="GBI39" s="5"/>
      <c r="GBJ39" s="5"/>
      <c r="GBK39" s="5"/>
      <c r="GBL39" s="5"/>
      <c r="GBM39" s="5"/>
      <c r="GBN39" s="5"/>
      <c r="GBO39" s="5"/>
      <c r="GBP39" s="5"/>
      <c r="GBQ39" s="5"/>
      <c r="GBR39" s="5"/>
      <c r="GBS39" s="5"/>
      <c r="GBT39" s="5"/>
      <c r="GBU39" s="5"/>
      <c r="GBV39" s="5"/>
      <c r="GBW39" s="5"/>
      <c r="GBY39" s="2"/>
      <c r="GBZ39" s="5"/>
      <c r="GCA39" s="5"/>
      <c r="GCB39" s="5"/>
      <c r="GCC39" s="5"/>
      <c r="GCD39" s="5"/>
      <c r="GCE39" s="5"/>
      <c r="GCF39" s="5"/>
      <c r="GCG39" s="5"/>
      <c r="GCH39" s="5"/>
      <c r="GCI39" s="5"/>
      <c r="GCJ39" s="5"/>
      <c r="GCK39" s="5"/>
      <c r="GCL39" s="5"/>
      <c r="GCM39" s="5"/>
      <c r="GCN39" s="5"/>
      <c r="GCO39" s="5"/>
      <c r="GCP39" s="5"/>
      <c r="GCR39" s="2"/>
      <c r="GCS39" s="5"/>
      <c r="GCT39" s="5"/>
      <c r="GCU39" s="5"/>
      <c r="GCV39" s="5"/>
      <c r="GCW39" s="5"/>
      <c r="GCX39" s="5"/>
      <c r="GCY39" s="5"/>
      <c r="GCZ39" s="5"/>
      <c r="GDA39" s="5"/>
      <c r="GDB39" s="5"/>
      <c r="GDC39" s="5"/>
      <c r="GDD39" s="5"/>
      <c r="GDE39" s="5"/>
      <c r="GDF39" s="5"/>
      <c r="GDG39" s="5"/>
      <c r="GDH39" s="5"/>
      <c r="GDI39" s="5"/>
      <c r="GDK39" s="2"/>
      <c r="GDL39" s="5"/>
      <c r="GDM39" s="5"/>
      <c r="GDN39" s="5"/>
      <c r="GDO39" s="5"/>
      <c r="GDP39" s="5"/>
      <c r="GDQ39" s="5"/>
      <c r="GDR39" s="5"/>
      <c r="GDS39" s="5"/>
      <c r="GDT39" s="5"/>
      <c r="GDU39" s="5"/>
      <c r="GDV39" s="5"/>
      <c r="GDW39" s="5"/>
      <c r="GDX39" s="5"/>
      <c r="GDY39" s="5"/>
      <c r="GDZ39" s="5"/>
      <c r="GEA39" s="5"/>
      <c r="GEB39" s="5"/>
      <c r="GED39" s="2"/>
      <c r="GEE39" s="5"/>
      <c r="GEF39" s="5"/>
      <c r="GEG39" s="5"/>
      <c r="GEH39" s="5"/>
      <c r="GEI39" s="5"/>
      <c r="GEJ39" s="5"/>
      <c r="GEK39" s="5"/>
      <c r="GEL39" s="5"/>
      <c r="GEM39" s="5"/>
      <c r="GEN39" s="5"/>
      <c r="GEO39" s="5"/>
      <c r="GEP39" s="5"/>
      <c r="GEQ39" s="5"/>
      <c r="GER39" s="5"/>
      <c r="GES39" s="5"/>
      <c r="GET39" s="5"/>
      <c r="GEU39" s="5"/>
      <c r="GEW39" s="2"/>
      <c r="GEX39" s="5"/>
      <c r="GEY39" s="5"/>
      <c r="GEZ39" s="5"/>
      <c r="GFA39" s="5"/>
      <c r="GFB39" s="5"/>
      <c r="GFC39" s="5"/>
      <c r="GFD39" s="5"/>
      <c r="GFE39" s="5"/>
      <c r="GFF39" s="5"/>
      <c r="GFG39" s="5"/>
      <c r="GFH39" s="5"/>
      <c r="GFI39" s="5"/>
      <c r="GFJ39" s="5"/>
      <c r="GFK39" s="5"/>
      <c r="GFL39" s="5"/>
      <c r="GFM39" s="5"/>
      <c r="GFN39" s="5"/>
      <c r="GFP39" s="2"/>
      <c r="GFQ39" s="5"/>
      <c r="GFR39" s="5"/>
      <c r="GFS39" s="5"/>
      <c r="GFT39" s="5"/>
      <c r="GFU39" s="5"/>
      <c r="GFV39" s="5"/>
      <c r="GFW39" s="5"/>
      <c r="GFX39" s="5"/>
      <c r="GFY39" s="5"/>
      <c r="GFZ39" s="5"/>
      <c r="GGA39" s="5"/>
      <c r="GGB39" s="5"/>
      <c r="GGC39" s="5"/>
      <c r="GGD39" s="5"/>
      <c r="GGE39" s="5"/>
      <c r="GGF39" s="5"/>
      <c r="GGG39" s="5"/>
      <c r="GGI39" s="2"/>
      <c r="GGJ39" s="5"/>
      <c r="GGK39" s="5"/>
      <c r="GGL39" s="5"/>
      <c r="GGM39" s="5"/>
      <c r="GGN39" s="5"/>
      <c r="GGO39" s="5"/>
      <c r="GGP39" s="5"/>
      <c r="GGQ39" s="5"/>
      <c r="GGR39" s="5"/>
      <c r="GGS39" s="5"/>
      <c r="GGT39" s="5"/>
      <c r="GGU39" s="5"/>
      <c r="GGV39" s="5"/>
      <c r="GGW39" s="5"/>
      <c r="GGX39" s="5"/>
      <c r="GGY39" s="5"/>
      <c r="GGZ39" s="5"/>
      <c r="GHB39" s="2"/>
      <c r="GHC39" s="5"/>
      <c r="GHD39" s="5"/>
      <c r="GHE39" s="5"/>
      <c r="GHF39" s="5"/>
      <c r="GHG39" s="5"/>
      <c r="GHH39" s="5"/>
      <c r="GHI39" s="5"/>
      <c r="GHJ39" s="5"/>
      <c r="GHK39" s="5"/>
      <c r="GHL39" s="5"/>
      <c r="GHM39" s="5"/>
      <c r="GHN39" s="5"/>
      <c r="GHO39" s="5"/>
      <c r="GHP39" s="5"/>
      <c r="GHQ39" s="5"/>
      <c r="GHR39" s="5"/>
      <c r="GHS39" s="5"/>
      <c r="GHU39" s="2"/>
      <c r="GHV39" s="5"/>
      <c r="GHW39" s="5"/>
      <c r="GHX39" s="5"/>
      <c r="GHY39" s="5"/>
      <c r="GHZ39" s="5"/>
      <c r="GIA39" s="5"/>
      <c r="GIB39" s="5"/>
      <c r="GIC39" s="5"/>
      <c r="GID39" s="5"/>
      <c r="GIE39" s="5"/>
      <c r="GIF39" s="5"/>
      <c r="GIG39" s="5"/>
      <c r="GIH39" s="5"/>
      <c r="GII39" s="5"/>
      <c r="GIJ39" s="5"/>
      <c r="GIK39" s="5"/>
      <c r="GIL39" s="5"/>
      <c r="GIN39" s="2"/>
      <c r="GIO39" s="5"/>
      <c r="GIP39" s="5"/>
      <c r="GIQ39" s="5"/>
      <c r="GIR39" s="5"/>
      <c r="GIS39" s="5"/>
      <c r="GIT39" s="5"/>
      <c r="GIU39" s="5"/>
      <c r="GIV39" s="5"/>
      <c r="GIW39" s="5"/>
      <c r="GIX39" s="5"/>
      <c r="GIY39" s="5"/>
      <c r="GIZ39" s="5"/>
      <c r="GJA39" s="5"/>
      <c r="GJB39" s="5"/>
      <c r="GJC39" s="5"/>
      <c r="GJD39" s="5"/>
      <c r="GJE39" s="5"/>
      <c r="GJG39" s="2"/>
      <c r="GJH39" s="5"/>
      <c r="GJI39" s="5"/>
      <c r="GJJ39" s="5"/>
      <c r="GJK39" s="5"/>
      <c r="GJL39" s="5"/>
      <c r="GJM39" s="5"/>
      <c r="GJN39" s="5"/>
      <c r="GJO39" s="5"/>
      <c r="GJP39" s="5"/>
      <c r="GJQ39" s="5"/>
      <c r="GJR39" s="5"/>
      <c r="GJS39" s="5"/>
      <c r="GJT39" s="5"/>
      <c r="GJU39" s="5"/>
      <c r="GJV39" s="5"/>
      <c r="GJW39" s="5"/>
      <c r="GJX39" s="5"/>
      <c r="GJZ39" s="2"/>
      <c r="GKA39" s="5"/>
      <c r="GKB39" s="5"/>
      <c r="GKC39" s="5"/>
      <c r="GKD39" s="5"/>
      <c r="GKE39" s="5"/>
      <c r="GKF39" s="5"/>
      <c r="GKG39" s="5"/>
      <c r="GKH39" s="5"/>
      <c r="GKI39" s="5"/>
      <c r="GKJ39" s="5"/>
      <c r="GKK39" s="5"/>
      <c r="GKL39" s="5"/>
      <c r="GKM39" s="5"/>
      <c r="GKN39" s="5"/>
      <c r="GKO39" s="5"/>
      <c r="GKP39" s="5"/>
      <c r="GKQ39" s="5"/>
      <c r="GKS39" s="2"/>
      <c r="GKT39" s="5"/>
      <c r="GKU39" s="5"/>
      <c r="GKV39" s="5"/>
      <c r="GKW39" s="5"/>
      <c r="GKX39" s="5"/>
      <c r="GKY39" s="5"/>
      <c r="GKZ39" s="5"/>
      <c r="GLA39" s="5"/>
      <c r="GLB39" s="5"/>
      <c r="GLC39" s="5"/>
      <c r="GLD39" s="5"/>
      <c r="GLE39" s="5"/>
      <c r="GLF39" s="5"/>
      <c r="GLG39" s="5"/>
      <c r="GLH39" s="5"/>
      <c r="GLI39" s="5"/>
      <c r="GLJ39" s="5"/>
      <c r="GLL39" s="2"/>
      <c r="GLM39" s="5"/>
      <c r="GLN39" s="5"/>
      <c r="GLO39" s="5"/>
      <c r="GLP39" s="5"/>
      <c r="GLQ39" s="5"/>
      <c r="GLR39" s="5"/>
      <c r="GLS39" s="5"/>
      <c r="GLT39" s="5"/>
      <c r="GLU39" s="5"/>
      <c r="GLV39" s="5"/>
      <c r="GLW39" s="5"/>
      <c r="GLX39" s="5"/>
      <c r="GLY39" s="5"/>
      <c r="GLZ39" s="5"/>
      <c r="GMA39" s="5"/>
      <c r="GMB39" s="5"/>
      <c r="GMC39" s="5"/>
      <c r="GME39" s="2"/>
      <c r="GMF39" s="5"/>
      <c r="GMG39" s="5"/>
      <c r="GMH39" s="5"/>
      <c r="GMI39" s="5"/>
      <c r="GMJ39" s="5"/>
      <c r="GMK39" s="5"/>
      <c r="GML39" s="5"/>
      <c r="GMM39" s="5"/>
      <c r="GMN39" s="5"/>
      <c r="GMO39" s="5"/>
      <c r="GMP39" s="5"/>
      <c r="GMQ39" s="5"/>
      <c r="GMR39" s="5"/>
      <c r="GMS39" s="5"/>
      <c r="GMT39" s="5"/>
      <c r="GMU39" s="5"/>
      <c r="GMV39" s="5"/>
      <c r="GMX39" s="2"/>
      <c r="GMY39" s="5"/>
      <c r="GMZ39" s="5"/>
      <c r="GNA39" s="5"/>
      <c r="GNB39" s="5"/>
      <c r="GNC39" s="5"/>
      <c r="GND39" s="5"/>
      <c r="GNE39" s="5"/>
      <c r="GNF39" s="5"/>
      <c r="GNG39" s="5"/>
      <c r="GNH39" s="5"/>
      <c r="GNI39" s="5"/>
      <c r="GNJ39" s="5"/>
      <c r="GNK39" s="5"/>
      <c r="GNL39" s="5"/>
      <c r="GNM39" s="5"/>
      <c r="GNN39" s="5"/>
      <c r="GNO39" s="5"/>
      <c r="GNQ39" s="2"/>
      <c r="GOJ39" s="2"/>
      <c r="GOK39" s="5"/>
      <c r="GOL39" s="5"/>
      <c r="GOM39" s="5"/>
      <c r="GON39" s="5"/>
      <c r="GOO39" s="5"/>
      <c r="GOP39" s="5"/>
      <c r="GOQ39" s="5"/>
      <c r="GOR39" s="5"/>
      <c r="GOS39" s="5"/>
      <c r="GOT39" s="5"/>
      <c r="GOU39" s="5"/>
      <c r="GOV39" s="5"/>
      <c r="GOW39" s="5"/>
      <c r="GOX39" s="5"/>
      <c r="GOY39" s="5"/>
      <c r="GOZ39" s="5"/>
      <c r="GPA39" s="5"/>
      <c r="GPC39" s="2"/>
      <c r="GPD39" s="5"/>
      <c r="GPE39" s="5"/>
      <c r="GPF39" s="5"/>
      <c r="GPG39" s="5"/>
      <c r="GPH39" s="5"/>
      <c r="GPI39" s="5"/>
      <c r="GPJ39" s="5"/>
      <c r="GPK39" s="5"/>
      <c r="GPL39" s="5"/>
      <c r="GPM39" s="5"/>
      <c r="GPN39" s="5"/>
      <c r="GPO39" s="5"/>
      <c r="GPP39" s="5"/>
      <c r="GPQ39" s="5"/>
      <c r="GPR39" s="5"/>
      <c r="GPS39" s="5"/>
      <c r="GPT39" s="5"/>
      <c r="GPV39" s="2"/>
      <c r="GPW39" s="5"/>
      <c r="GPX39" s="5"/>
      <c r="GPY39" s="5"/>
      <c r="GPZ39" s="5"/>
      <c r="GQA39" s="5"/>
      <c r="GQB39" s="5"/>
      <c r="GQC39" s="5"/>
      <c r="GQD39" s="5"/>
      <c r="GQE39" s="5"/>
      <c r="GQF39" s="5"/>
      <c r="GQG39" s="5"/>
      <c r="GQH39" s="5"/>
      <c r="GQI39" s="5"/>
      <c r="GQJ39" s="5"/>
      <c r="GQK39" s="5"/>
      <c r="GQL39" s="5"/>
      <c r="GQM39" s="5"/>
      <c r="GQO39" s="2"/>
      <c r="GQP39" s="5"/>
      <c r="GQQ39" s="5"/>
      <c r="GQR39" s="5"/>
      <c r="GQS39" s="5"/>
      <c r="GQT39" s="5"/>
      <c r="GQU39" s="5"/>
      <c r="GQV39" s="5"/>
      <c r="GQW39" s="5"/>
      <c r="GQX39" s="5"/>
      <c r="GQY39" s="5"/>
      <c r="GQZ39" s="5"/>
      <c r="GRA39" s="5"/>
      <c r="GRB39" s="5"/>
      <c r="GRC39" s="5"/>
      <c r="GRD39" s="5"/>
      <c r="GRE39" s="5"/>
      <c r="GRF39" s="5"/>
      <c r="GRH39" s="2"/>
      <c r="GRI39" s="5"/>
      <c r="GRJ39" s="5"/>
      <c r="GRK39" s="5"/>
      <c r="GRL39" s="5"/>
      <c r="GRM39" s="5"/>
      <c r="GRN39" s="5"/>
      <c r="GRO39" s="5"/>
      <c r="GRP39" s="5"/>
      <c r="GRQ39" s="5"/>
      <c r="GRR39" s="5"/>
      <c r="GRS39" s="5"/>
      <c r="GRT39" s="5"/>
      <c r="GRU39" s="5"/>
      <c r="GRV39" s="5"/>
      <c r="GRW39" s="5"/>
      <c r="GRX39" s="5"/>
      <c r="GRY39" s="5"/>
      <c r="GSA39" s="2"/>
      <c r="GSB39" s="5"/>
      <c r="GSC39" s="5"/>
      <c r="GSD39" s="5"/>
      <c r="GSE39" s="5"/>
      <c r="GSF39" s="5"/>
      <c r="GSG39" s="5"/>
      <c r="GSH39" s="5"/>
      <c r="GSI39" s="5"/>
      <c r="GSJ39" s="5"/>
      <c r="GSK39" s="5"/>
      <c r="GSL39" s="5"/>
      <c r="GSM39" s="5"/>
      <c r="GSN39" s="5"/>
      <c r="GSO39" s="5"/>
      <c r="GSP39" s="5"/>
      <c r="GSQ39" s="5"/>
      <c r="GSR39" s="5"/>
      <c r="GST39" s="2"/>
      <c r="GSU39" s="5"/>
      <c r="GSV39" s="5"/>
      <c r="GSW39" s="5"/>
      <c r="GSX39" s="5"/>
      <c r="GSY39" s="5"/>
      <c r="GSZ39" s="5"/>
      <c r="GTA39" s="5"/>
      <c r="GTB39" s="5"/>
      <c r="GTC39" s="5"/>
      <c r="GTD39" s="5"/>
      <c r="GTE39" s="5"/>
      <c r="GTF39" s="5"/>
      <c r="GTG39" s="5"/>
      <c r="GTH39" s="5"/>
      <c r="GTI39" s="5"/>
      <c r="GTJ39" s="5"/>
      <c r="GTK39" s="5"/>
      <c r="GTM39" s="2"/>
      <c r="GTN39" s="5"/>
      <c r="GTO39" s="5"/>
      <c r="GTP39" s="5"/>
      <c r="GTQ39" s="5"/>
      <c r="GTR39" s="5"/>
      <c r="GTS39" s="5"/>
      <c r="GTT39" s="5"/>
      <c r="GTU39" s="5"/>
      <c r="GTV39" s="5"/>
      <c r="GTW39" s="5"/>
      <c r="GTX39" s="5"/>
      <c r="GTY39" s="5"/>
      <c r="GTZ39" s="5"/>
      <c r="GUA39" s="5"/>
      <c r="GUB39" s="5"/>
      <c r="GUC39" s="5"/>
      <c r="GUD39" s="5"/>
      <c r="GUF39" s="2"/>
      <c r="GUG39" s="5"/>
      <c r="GUH39" s="5"/>
      <c r="GUI39" s="5"/>
      <c r="GUJ39" s="5"/>
      <c r="GUK39" s="5"/>
      <c r="GUL39" s="5"/>
      <c r="GUM39" s="5"/>
      <c r="GUN39" s="5"/>
      <c r="GUO39" s="5"/>
      <c r="GUP39" s="5"/>
      <c r="GUQ39" s="5"/>
      <c r="GUR39" s="5"/>
      <c r="GUS39" s="5"/>
      <c r="GUT39" s="5"/>
      <c r="GUU39" s="5"/>
      <c r="GUV39" s="5"/>
      <c r="GUW39" s="5"/>
      <c r="GUY39" s="2"/>
      <c r="GUZ39" s="5"/>
      <c r="GVA39" s="5"/>
      <c r="GVB39" s="5"/>
      <c r="GVC39" s="5"/>
      <c r="GVD39" s="5"/>
      <c r="GVE39" s="5"/>
      <c r="GVF39" s="5"/>
      <c r="GVG39" s="5"/>
      <c r="GVH39" s="5"/>
      <c r="GVI39" s="5"/>
      <c r="GVJ39" s="5"/>
      <c r="GVK39" s="5"/>
      <c r="GVL39" s="5"/>
      <c r="GVM39" s="5"/>
      <c r="GVN39" s="5"/>
      <c r="GVO39" s="5"/>
      <c r="GVP39" s="5"/>
      <c r="GVR39" s="2"/>
      <c r="GVS39" s="5"/>
      <c r="GVT39" s="5"/>
      <c r="GVU39" s="5"/>
      <c r="GVV39" s="5"/>
      <c r="GVW39" s="5"/>
      <c r="GVX39" s="5"/>
      <c r="GVY39" s="5"/>
      <c r="GVZ39" s="5"/>
      <c r="GWA39" s="5"/>
      <c r="GWB39" s="5"/>
      <c r="GWC39" s="5"/>
      <c r="GWD39" s="5"/>
      <c r="GWE39" s="5"/>
      <c r="GWF39" s="5"/>
      <c r="GWG39" s="5"/>
      <c r="GWH39" s="5"/>
      <c r="GWI39" s="5"/>
      <c r="GWK39" s="2"/>
      <c r="GWL39" s="5"/>
      <c r="GWM39" s="5"/>
      <c r="GWN39" s="5"/>
      <c r="GWO39" s="5"/>
      <c r="GWP39" s="5"/>
      <c r="GWQ39" s="5"/>
      <c r="GWR39" s="5"/>
      <c r="GWS39" s="5"/>
      <c r="GWT39" s="5"/>
      <c r="GWU39" s="5"/>
      <c r="GWV39" s="5"/>
      <c r="GWW39" s="5"/>
      <c r="GWX39" s="5"/>
      <c r="GWY39" s="5"/>
      <c r="GWZ39" s="5"/>
      <c r="GXA39" s="5"/>
      <c r="GXB39" s="5"/>
      <c r="GXD39" s="2"/>
      <c r="GXE39" s="5"/>
      <c r="GXF39" s="5"/>
      <c r="GXG39" s="5"/>
      <c r="GXH39" s="5"/>
      <c r="GXI39" s="5"/>
      <c r="GXJ39" s="5"/>
      <c r="GXK39" s="5"/>
      <c r="GXL39" s="5"/>
      <c r="GXM39" s="5"/>
      <c r="GXN39" s="5"/>
      <c r="GXO39" s="5"/>
      <c r="GXP39" s="5"/>
      <c r="GXQ39" s="5"/>
      <c r="GXR39" s="5"/>
      <c r="GXS39" s="5"/>
      <c r="GXT39" s="5"/>
      <c r="GXU39" s="5"/>
      <c r="GXW39" s="2"/>
      <c r="GXX39" s="5"/>
      <c r="GXY39" s="5"/>
      <c r="GXZ39" s="5"/>
      <c r="GYA39" s="5"/>
      <c r="GYB39" s="5"/>
      <c r="GYC39" s="5"/>
      <c r="GYD39" s="5"/>
      <c r="GYE39" s="5"/>
      <c r="GYF39" s="5"/>
      <c r="GYG39" s="5"/>
      <c r="GYH39" s="5"/>
      <c r="GYI39" s="5"/>
      <c r="GYJ39" s="5"/>
      <c r="GYK39" s="5"/>
      <c r="GYL39" s="5"/>
      <c r="GYM39" s="5"/>
      <c r="GYN39" s="5"/>
      <c r="GYP39" s="2"/>
      <c r="GYQ39" s="5"/>
      <c r="GYR39" s="5"/>
      <c r="GYS39" s="5"/>
      <c r="GYT39" s="5"/>
      <c r="GYU39" s="5"/>
      <c r="GYV39" s="5"/>
      <c r="GYW39" s="5"/>
      <c r="GYX39" s="5"/>
      <c r="GYY39" s="5"/>
      <c r="GYZ39" s="5"/>
      <c r="GZA39" s="5"/>
      <c r="GZB39" s="5"/>
      <c r="GZC39" s="5"/>
      <c r="GZD39" s="5"/>
      <c r="GZE39" s="5"/>
      <c r="GZF39" s="5"/>
      <c r="GZG39" s="5"/>
      <c r="GZI39" s="2"/>
      <c r="GZJ39" s="5"/>
      <c r="GZK39" s="5"/>
      <c r="GZL39" s="5"/>
      <c r="GZM39" s="5"/>
      <c r="GZN39" s="5"/>
      <c r="GZO39" s="5"/>
      <c r="GZP39" s="5"/>
      <c r="GZQ39" s="5"/>
      <c r="GZR39" s="5"/>
      <c r="GZS39" s="5"/>
      <c r="GZT39" s="5"/>
      <c r="GZU39" s="5"/>
      <c r="GZV39" s="5"/>
      <c r="GZW39" s="5"/>
      <c r="GZX39" s="5"/>
      <c r="GZY39" s="5"/>
      <c r="GZZ39" s="5"/>
      <c r="HAB39" s="2"/>
      <c r="HAC39" s="5"/>
      <c r="HAD39" s="5"/>
      <c r="HAE39" s="5"/>
      <c r="HAF39" s="5"/>
      <c r="HAG39" s="5"/>
      <c r="HAH39" s="5"/>
      <c r="HAI39" s="5"/>
      <c r="HAJ39" s="5"/>
      <c r="HAK39" s="5"/>
      <c r="HAL39" s="5"/>
      <c r="HAM39" s="5"/>
      <c r="HAN39" s="5"/>
      <c r="HAO39" s="5"/>
      <c r="HAP39" s="5"/>
      <c r="HAQ39" s="5"/>
      <c r="HAR39" s="5"/>
      <c r="HAS39" s="5"/>
      <c r="HAU39" s="2"/>
      <c r="HAV39" s="5"/>
      <c r="HAW39" s="5"/>
      <c r="HAX39" s="5"/>
      <c r="HAY39" s="5"/>
      <c r="HAZ39" s="5"/>
      <c r="HBA39" s="5"/>
      <c r="HBB39" s="5"/>
      <c r="HBC39" s="5"/>
      <c r="HBD39" s="5"/>
      <c r="HBE39" s="5"/>
      <c r="HBF39" s="5"/>
      <c r="HBG39" s="5"/>
      <c r="HBH39" s="5"/>
      <c r="HBI39" s="5"/>
      <c r="HBJ39" s="5"/>
      <c r="HBK39" s="5"/>
      <c r="HBL39" s="5"/>
      <c r="HBN39" s="2"/>
      <c r="HBO39" s="5"/>
      <c r="HBP39" s="5"/>
      <c r="HBQ39" s="5"/>
      <c r="HBR39" s="5"/>
      <c r="HBS39" s="5"/>
      <c r="HBT39" s="5"/>
      <c r="HBU39" s="5"/>
      <c r="HBV39" s="5"/>
      <c r="HBW39" s="5"/>
      <c r="HBX39" s="5"/>
      <c r="HBY39" s="5"/>
      <c r="HBZ39" s="5"/>
      <c r="HCA39" s="5"/>
      <c r="HCB39" s="5"/>
      <c r="HCC39" s="5"/>
      <c r="HCD39" s="5"/>
      <c r="HCE39" s="5"/>
      <c r="HCG39" s="2"/>
      <c r="HCH39" s="5"/>
      <c r="HCI39" s="5"/>
      <c r="HCJ39" s="5"/>
      <c r="HCK39" s="5"/>
      <c r="HCL39" s="5"/>
      <c r="HCM39" s="5"/>
      <c r="HCN39" s="5"/>
      <c r="HCO39" s="5"/>
      <c r="HCP39" s="5"/>
      <c r="HCQ39" s="5"/>
      <c r="HCR39" s="5"/>
      <c r="HCS39" s="5"/>
      <c r="HCT39" s="5"/>
      <c r="HCU39" s="5"/>
      <c r="HCV39" s="5"/>
      <c r="HCW39" s="5"/>
      <c r="HCX39" s="5"/>
      <c r="HCZ39" s="2"/>
      <c r="HDA39" s="5"/>
      <c r="HDB39" s="5"/>
      <c r="HDC39" s="5"/>
      <c r="HDD39" s="5"/>
      <c r="HDE39" s="5"/>
      <c r="HDF39" s="5"/>
      <c r="HDG39" s="5"/>
      <c r="HDH39" s="5"/>
      <c r="HDI39" s="5"/>
      <c r="HDJ39" s="5"/>
      <c r="HDK39" s="5"/>
      <c r="HDL39" s="5"/>
      <c r="HDM39" s="5"/>
      <c r="HDN39" s="5"/>
      <c r="HDO39" s="5"/>
      <c r="HDP39" s="5"/>
      <c r="HDQ39" s="5"/>
      <c r="HDS39" s="2"/>
      <c r="HDT39" s="5"/>
      <c r="HDU39" s="5"/>
      <c r="HDV39" s="5"/>
      <c r="HDW39" s="5"/>
      <c r="HDX39" s="5"/>
      <c r="HDY39" s="5"/>
      <c r="HDZ39" s="5"/>
      <c r="HEA39" s="5"/>
      <c r="HEB39" s="5"/>
      <c r="HEC39" s="5"/>
      <c r="HED39" s="5"/>
      <c r="HEE39" s="5"/>
      <c r="HEF39" s="5"/>
      <c r="HEG39" s="5"/>
      <c r="HEH39" s="5"/>
      <c r="HEI39" s="5"/>
      <c r="HEJ39" s="5"/>
      <c r="HEL39" s="2"/>
      <c r="HEM39" s="5"/>
      <c r="HEN39" s="5"/>
      <c r="HEO39" s="5"/>
      <c r="HEP39" s="5"/>
      <c r="HEQ39" s="5"/>
      <c r="HER39" s="5"/>
      <c r="HES39" s="5"/>
      <c r="HET39" s="5"/>
      <c r="HEU39" s="5"/>
      <c r="HEV39" s="5"/>
      <c r="HEW39" s="5"/>
      <c r="HEX39" s="5"/>
      <c r="HEY39" s="5"/>
      <c r="HEZ39" s="5"/>
      <c r="HFA39" s="5"/>
      <c r="HFB39" s="5"/>
      <c r="HFC39" s="5"/>
      <c r="HFE39" s="2"/>
      <c r="HFF39" s="5"/>
      <c r="HFG39" s="5"/>
      <c r="HFH39" s="5"/>
      <c r="HFI39" s="5"/>
      <c r="HFJ39" s="5"/>
      <c r="HFK39" s="5"/>
      <c r="HFL39" s="5"/>
      <c r="HFM39" s="5"/>
      <c r="HFN39" s="5"/>
      <c r="HFO39" s="5"/>
      <c r="HFP39" s="5"/>
      <c r="HFQ39" s="5"/>
      <c r="HFR39" s="5"/>
      <c r="HFS39" s="5"/>
      <c r="HFT39" s="5"/>
      <c r="HFU39" s="5"/>
      <c r="HFV39" s="5"/>
      <c r="HFX39" s="2"/>
      <c r="HFY39" s="5"/>
      <c r="HFZ39" s="5"/>
      <c r="HGA39" s="5"/>
      <c r="HGB39" s="5"/>
      <c r="HGC39" s="5"/>
      <c r="HGD39" s="5"/>
      <c r="HGE39" s="5"/>
      <c r="HGF39" s="5"/>
      <c r="HGG39" s="5"/>
      <c r="HGH39" s="5"/>
      <c r="HGI39" s="5"/>
      <c r="HGJ39" s="5"/>
      <c r="HGK39" s="5"/>
      <c r="HGL39" s="5"/>
      <c r="HGM39" s="5"/>
      <c r="HGN39" s="5"/>
      <c r="HGO39" s="5"/>
      <c r="HGQ39" s="2"/>
      <c r="HGR39" s="5"/>
      <c r="HGS39" s="5"/>
      <c r="HGT39" s="5"/>
      <c r="HGU39" s="5"/>
      <c r="HGV39" s="5"/>
      <c r="HGW39" s="5"/>
      <c r="HGX39" s="5"/>
      <c r="HGY39" s="5"/>
      <c r="HGZ39" s="5"/>
      <c r="HHA39" s="5"/>
      <c r="HHB39" s="5"/>
      <c r="HHC39" s="5"/>
      <c r="HHD39" s="5"/>
      <c r="HHE39" s="5"/>
      <c r="HHF39" s="5"/>
      <c r="HHG39" s="5"/>
      <c r="HHH39" s="5"/>
      <c r="HHJ39" s="2"/>
      <c r="HHK39" s="5"/>
      <c r="HHL39" s="5"/>
      <c r="HHM39" s="5"/>
      <c r="HHN39" s="5"/>
      <c r="HHO39" s="5"/>
      <c r="HHP39" s="5"/>
      <c r="HHQ39" s="5"/>
      <c r="HHR39" s="5"/>
      <c r="HHS39" s="5"/>
      <c r="HHT39" s="5"/>
      <c r="HHU39" s="5"/>
      <c r="HHV39" s="5"/>
      <c r="HHW39" s="5"/>
      <c r="HHX39" s="5"/>
      <c r="HHY39" s="5"/>
      <c r="HHZ39" s="5"/>
      <c r="HIA39" s="5"/>
      <c r="HIC39" s="2"/>
      <c r="HID39" s="5"/>
      <c r="HIE39" s="5"/>
      <c r="HIF39" s="5"/>
      <c r="HIG39" s="5"/>
      <c r="HIH39" s="5"/>
      <c r="HII39" s="5"/>
      <c r="HIJ39" s="5"/>
      <c r="HIK39" s="5"/>
      <c r="HIL39" s="5"/>
      <c r="HIM39" s="5"/>
      <c r="HIN39" s="5"/>
      <c r="HIO39" s="5"/>
      <c r="HIP39" s="5"/>
      <c r="HIQ39" s="5"/>
      <c r="HIR39" s="5"/>
      <c r="HIS39" s="5"/>
      <c r="HIT39" s="5"/>
      <c r="HIV39" s="2"/>
      <c r="HIW39" s="5"/>
      <c r="HIX39" s="5"/>
      <c r="HIY39" s="5"/>
      <c r="HIZ39" s="5"/>
      <c r="HJA39" s="5"/>
      <c r="HJB39" s="5"/>
      <c r="HJC39" s="5"/>
      <c r="HJD39" s="5"/>
      <c r="HJE39" s="5"/>
      <c r="HJF39" s="5"/>
      <c r="HJG39" s="5"/>
      <c r="HJH39" s="5"/>
      <c r="HJI39" s="5"/>
      <c r="HJJ39" s="5"/>
      <c r="HJK39" s="5"/>
      <c r="HJL39" s="5"/>
      <c r="HJM39" s="5"/>
      <c r="HJO39" s="2"/>
      <c r="HJP39" s="5"/>
      <c r="HJQ39" s="5"/>
      <c r="HJR39" s="5"/>
      <c r="HJS39" s="5"/>
      <c r="HJT39" s="5"/>
      <c r="HJU39" s="5"/>
      <c r="HJV39" s="5"/>
      <c r="HJW39" s="5"/>
      <c r="HJX39" s="5"/>
      <c r="HJY39" s="5"/>
      <c r="HJZ39" s="5"/>
      <c r="HKA39" s="5"/>
      <c r="HKB39" s="5"/>
      <c r="HKC39" s="5"/>
      <c r="HKD39" s="5"/>
      <c r="HKE39" s="5"/>
      <c r="HKF39" s="5"/>
      <c r="HKH39" s="2"/>
      <c r="HKI39" s="5"/>
      <c r="HKJ39" s="5"/>
      <c r="HKK39" s="5"/>
      <c r="HKL39" s="5"/>
      <c r="HKM39" s="5"/>
      <c r="HKN39" s="5"/>
      <c r="HKO39" s="5"/>
      <c r="HKP39" s="5"/>
      <c r="HKQ39" s="5"/>
      <c r="HKR39" s="5"/>
      <c r="HKS39" s="5"/>
      <c r="HKT39" s="5"/>
      <c r="HKU39" s="5"/>
      <c r="HKV39" s="5"/>
      <c r="HKW39" s="5"/>
      <c r="HKX39" s="5"/>
      <c r="HKY39" s="5"/>
      <c r="HLA39" s="2"/>
      <c r="HLB39" s="5"/>
      <c r="HLC39" s="5"/>
      <c r="HLD39" s="5"/>
      <c r="HLE39" s="5"/>
      <c r="HLF39" s="5"/>
      <c r="HLG39" s="5"/>
      <c r="HLH39" s="5"/>
      <c r="HLI39" s="5"/>
      <c r="HLJ39" s="5"/>
      <c r="HLK39" s="5"/>
      <c r="HLL39" s="5"/>
      <c r="HLM39" s="5"/>
      <c r="HLN39" s="5"/>
      <c r="HLO39" s="5"/>
      <c r="HLP39" s="5"/>
      <c r="HLQ39" s="5"/>
      <c r="HLR39" s="5"/>
      <c r="HLT39" s="2"/>
      <c r="HLU39" s="5"/>
      <c r="HLV39" s="5"/>
      <c r="HLW39" s="5"/>
      <c r="HLX39" s="5"/>
      <c r="HLY39" s="5"/>
      <c r="HLZ39" s="5"/>
      <c r="HMA39" s="5"/>
      <c r="HMB39" s="5"/>
      <c r="HMC39" s="5"/>
      <c r="HMD39" s="5"/>
      <c r="HME39" s="5"/>
      <c r="HMF39" s="5"/>
      <c r="HMG39" s="5"/>
      <c r="HMH39" s="5"/>
      <c r="HMI39" s="5"/>
      <c r="HMJ39" s="5"/>
      <c r="HMK39" s="5"/>
      <c r="HMM39" s="2"/>
      <c r="HMN39" s="5"/>
      <c r="HMO39" s="5"/>
      <c r="HMP39" s="5"/>
      <c r="HMQ39" s="5"/>
      <c r="HMR39" s="5"/>
      <c r="HMS39" s="5"/>
      <c r="HMT39" s="5"/>
      <c r="HMU39" s="5"/>
      <c r="HMV39" s="5"/>
      <c r="HMW39" s="5"/>
      <c r="HMX39" s="5"/>
      <c r="HMY39" s="5"/>
      <c r="HMZ39" s="5"/>
      <c r="HNA39" s="5"/>
      <c r="HNB39" s="5"/>
      <c r="HNC39" s="5"/>
      <c r="HND39" s="5"/>
      <c r="HNF39" s="2"/>
      <c r="HNG39" s="5"/>
      <c r="HNH39" s="5"/>
      <c r="HNI39" s="5"/>
      <c r="HNJ39" s="5"/>
      <c r="HNK39" s="5"/>
      <c r="HNL39" s="5"/>
      <c r="HNM39" s="5"/>
      <c r="HNN39" s="5"/>
      <c r="HNO39" s="5"/>
      <c r="HNP39" s="5"/>
      <c r="HNQ39" s="5"/>
      <c r="HNR39" s="5"/>
      <c r="HNS39" s="5"/>
      <c r="HNT39" s="5"/>
      <c r="HNU39" s="5"/>
      <c r="HNV39" s="5"/>
      <c r="HNW39" s="5"/>
      <c r="HNY39" s="2"/>
      <c r="HNZ39" s="5"/>
      <c r="HOA39" s="5"/>
      <c r="HOB39" s="5"/>
      <c r="HOC39" s="5"/>
      <c r="HOD39" s="5"/>
      <c r="HOE39" s="5"/>
      <c r="HOF39" s="5"/>
      <c r="HOG39" s="5"/>
      <c r="HOH39" s="5"/>
      <c r="HOI39" s="5"/>
      <c r="HOJ39" s="5"/>
      <c r="HOK39" s="5"/>
      <c r="HOL39" s="5"/>
      <c r="HOM39" s="5"/>
      <c r="HON39" s="5"/>
      <c r="HOO39" s="5"/>
      <c r="HOP39" s="5"/>
      <c r="HOR39" s="2"/>
      <c r="HOS39" s="5"/>
      <c r="HOT39" s="5"/>
      <c r="HOU39" s="5"/>
      <c r="HOV39" s="5"/>
      <c r="HOW39" s="5"/>
      <c r="HOX39" s="5"/>
      <c r="HOY39" s="5"/>
      <c r="HOZ39" s="5"/>
      <c r="HPA39" s="5"/>
      <c r="HPB39" s="5"/>
      <c r="HPC39" s="5"/>
      <c r="HPD39" s="5"/>
      <c r="HPE39" s="5"/>
      <c r="HPF39" s="5"/>
      <c r="HPG39" s="5"/>
      <c r="HPH39" s="5"/>
      <c r="HPI39" s="5"/>
      <c r="HPK39" s="2"/>
      <c r="HPL39" s="5"/>
      <c r="HPM39" s="5"/>
      <c r="HPN39" s="5"/>
      <c r="HPO39" s="5"/>
      <c r="HPP39" s="5"/>
      <c r="HPQ39" s="5"/>
      <c r="HPR39" s="5"/>
      <c r="HPS39" s="5"/>
      <c r="HPT39" s="5"/>
      <c r="HPU39" s="5"/>
      <c r="HPV39" s="5"/>
      <c r="HPW39" s="5"/>
      <c r="HPX39" s="5"/>
      <c r="HPY39" s="5"/>
      <c r="HPZ39" s="5"/>
      <c r="HQA39" s="5"/>
      <c r="HQB39" s="5"/>
      <c r="HQD39" s="2"/>
      <c r="HQE39" s="5"/>
      <c r="HQF39" s="5"/>
      <c r="HQG39" s="5"/>
      <c r="HQH39" s="5"/>
      <c r="HQI39" s="5"/>
      <c r="HQJ39" s="5"/>
      <c r="HQK39" s="5"/>
      <c r="HQL39" s="5"/>
      <c r="HQM39" s="5"/>
      <c r="HQN39" s="5"/>
      <c r="HQO39" s="5"/>
      <c r="HQP39" s="5"/>
      <c r="HQQ39" s="5"/>
      <c r="HQR39" s="5"/>
      <c r="HQS39" s="5"/>
      <c r="HQT39" s="5"/>
      <c r="HQU39" s="5"/>
      <c r="HQW39" s="2"/>
      <c r="HQX39" s="5"/>
      <c r="HQY39" s="5"/>
      <c r="HQZ39" s="5"/>
      <c r="HRA39" s="5"/>
      <c r="HRB39" s="5"/>
      <c r="HRC39" s="5"/>
      <c r="HRD39" s="5"/>
      <c r="HRE39" s="5"/>
      <c r="HRF39" s="5"/>
      <c r="HRG39" s="5"/>
      <c r="HRH39" s="5"/>
      <c r="HRI39" s="5"/>
      <c r="HRJ39" s="5"/>
      <c r="HRK39" s="5"/>
      <c r="HRL39" s="5"/>
      <c r="HRM39" s="5"/>
      <c r="HRN39" s="5"/>
      <c r="HRP39" s="2"/>
      <c r="HRQ39" s="5"/>
      <c r="HRR39" s="5"/>
      <c r="HRS39" s="5"/>
      <c r="HRT39" s="5"/>
      <c r="HRU39" s="5"/>
      <c r="HRV39" s="5"/>
      <c r="HRW39" s="5"/>
      <c r="HRX39" s="5"/>
      <c r="HRY39" s="5"/>
      <c r="HRZ39" s="5"/>
      <c r="HSA39" s="5"/>
      <c r="HSB39" s="5"/>
      <c r="HSC39" s="5"/>
      <c r="HSD39" s="5"/>
      <c r="HSE39" s="5"/>
      <c r="HSF39" s="5"/>
      <c r="HSG39" s="5"/>
      <c r="HSI39" s="2"/>
      <c r="HSJ39" s="5"/>
      <c r="HSK39" s="5"/>
      <c r="HSL39" s="5"/>
      <c r="HSM39" s="5"/>
      <c r="HSN39" s="5"/>
      <c r="HSO39" s="5"/>
      <c r="HSP39" s="5"/>
      <c r="HSQ39" s="5"/>
      <c r="HSR39" s="5"/>
      <c r="HSS39" s="5"/>
      <c r="HST39" s="5"/>
      <c r="HSU39" s="5"/>
      <c r="HSV39" s="5"/>
      <c r="HSW39" s="5"/>
      <c r="HSX39" s="5"/>
      <c r="HSY39" s="5"/>
      <c r="HSZ39" s="5"/>
      <c r="HTB39" s="2"/>
      <c r="HTC39" s="5"/>
      <c r="HTD39" s="5"/>
      <c r="HTE39" s="5"/>
      <c r="HTF39" s="5"/>
      <c r="HTG39" s="5"/>
      <c r="HTH39" s="5"/>
      <c r="HTI39" s="5"/>
      <c r="HTJ39" s="5"/>
      <c r="HTK39" s="5"/>
      <c r="HTL39" s="5"/>
      <c r="HTM39" s="5"/>
      <c r="HTN39" s="5"/>
      <c r="HTO39" s="5"/>
      <c r="HTP39" s="5"/>
      <c r="HTQ39" s="5"/>
      <c r="HTR39" s="5"/>
      <c r="HTS39" s="5"/>
      <c r="HTU39" s="2"/>
      <c r="HTV39" s="5"/>
      <c r="HTW39" s="5"/>
      <c r="HTX39" s="5"/>
      <c r="HTY39" s="5"/>
      <c r="HTZ39" s="5"/>
      <c r="HUA39" s="5"/>
      <c r="HUB39" s="5"/>
      <c r="HUC39" s="5"/>
      <c r="HUD39" s="5"/>
      <c r="HUE39" s="5"/>
      <c r="HUF39" s="5"/>
      <c r="HUG39" s="5"/>
      <c r="HUH39" s="5"/>
      <c r="HUI39" s="5"/>
      <c r="HUJ39" s="5"/>
      <c r="HUK39" s="5"/>
      <c r="HUL39" s="5"/>
      <c r="HUN39" s="2"/>
      <c r="HUO39" s="5"/>
      <c r="HUP39" s="5"/>
      <c r="HUQ39" s="5"/>
      <c r="HUR39" s="5"/>
      <c r="HUS39" s="5"/>
      <c r="HUT39" s="5"/>
      <c r="HUU39" s="5"/>
      <c r="HUV39" s="5"/>
      <c r="HUW39" s="5"/>
      <c r="HUX39" s="5"/>
      <c r="HUY39" s="5"/>
      <c r="HUZ39" s="5"/>
      <c r="HVA39" s="5"/>
      <c r="HVB39" s="5"/>
      <c r="HVC39" s="5"/>
      <c r="HVD39" s="5"/>
      <c r="HVE39" s="5"/>
      <c r="HVG39" s="2"/>
      <c r="HVH39" s="5"/>
      <c r="HVI39" s="5"/>
      <c r="HVJ39" s="5"/>
      <c r="HVK39" s="5"/>
      <c r="HVL39" s="5"/>
      <c r="HVM39" s="5"/>
      <c r="HVN39" s="5"/>
      <c r="HVO39" s="5"/>
      <c r="HVP39" s="5"/>
      <c r="HVQ39" s="5"/>
      <c r="HVR39" s="5"/>
      <c r="HVS39" s="5"/>
      <c r="HVT39" s="5"/>
      <c r="HVU39" s="5"/>
      <c r="HVV39" s="5"/>
      <c r="HVW39" s="5"/>
      <c r="HVX39" s="5"/>
      <c r="HVZ39" s="2"/>
      <c r="HWA39" s="5"/>
      <c r="HWB39" s="5"/>
      <c r="HWC39" s="5"/>
      <c r="HWD39" s="5"/>
      <c r="HWE39" s="5"/>
      <c r="HWF39" s="5"/>
      <c r="HWG39" s="5"/>
      <c r="HWH39" s="5"/>
      <c r="HWI39" s="5"/>
      <c r="HWJ39" s="5"/>
      <c r="HWK39" s="5"/>
      <c r="HWL39" s="5"/>
      <c r="HWM39" s="5"/>
      <c r="HWN39" s="5"/>
      <c r="HWO39" s="5"/>
      <c r="HWP39" s="5"/>
      <c r="HWQ39" s="5"/>
      <c r="HWS39" s="2"/>
      <c r="HWT39" s="5"/>
      <c r="HWU39" s="5"/>
      <c r="HWV39" s="5"/>
      <c r="HWW39" s="5"/>
      <c r="HWX39" s="5"/>
      <c r="HWY39" s="5"/>
      <c r="HWZ39" s="5"/>
      <c r="HXA39" s="5"/>
      <c r="HXB39" s="5"/>
      <c r="HXC39" s="5"/>
      <c r="HXD39" s="5"/>
      <c r="HXE39" s="5"/>
      <c r="HXF39" s="5"/>
      <c r="HXG39" s="5"/>
      <c r="HXH39" s="5"/>
      <c r="HXI39" s="5"/>
      <c r="HXJ39" s="5"/>
      <c r="HXL39" s="2"/>
      <c r="HXM39" s="5"/>
      <c r="HXN39" s="5"/>
      <c r="HXO39" s="5"/>
      <c r="HXP39" s="5"/>
      <c r="HXQ39" s="5"/>
      <c r="HXR39" s="5"/>
      <c r="HXS39" s="5"/>
      <c r="HXT39" s="5"/>
      <c r="HXU39" s="5"/>
      <c r="HXV39" s="5"/>
      <c r="HXW39" s="5"/>
      <c r="HXX39" s="5"/>
      <c r="HXY39" s="5"/>
      <c r="HXZ39" s="5"/>
      <c r="HYA39" s="5"/>
      <c r="HYB39" s="5"/>
      <c r="HYC39" s="5"/>
      <c r="HYE39" s="2"/>
      <c r="HYF39" s="5"/>
      <c r="HYG39" s="5"/>
      <c r="HYH39" s="5"/>
      <c r="HYI39" s="5"/>
      <c r="HYJ39" s="5"/>
      <c r="HYK39" s="5"/>
      <c r="HYL39" s="5"/>
      <c r="HYM39" s="5"/>
      <c r="HYN39" s="5"/>
      <c r="HYO39" s="5"/>
      <c r="HYP39" s="5"/>
      <c r="HYQ39" s="5"/>
      <c r="HYR39" s="5"/>
      <c r="HYS39" s="5"/>
      <c r="HYT39" s="5"/>
      <c r="HYU39" s="5"/>
      <c r="HYV39" s="5"/>
      <c r="HYX39" s="2"/>
      <c r="HYY39" s="5"/>
      <c r="HYZ39" s="5"/>
      <c r="HZA39" s="5"/>
      <c r="HZB39" s="5"/>
      <c r="HZC39" s="5"/>
      <c r="HZD39" s="5"/>
      <c r="HZE39" s="5"/>
      <c r="HZF39" s="5"/>
      <c r="HZG39" s="5"/>
      <c r="HZH39" s="5"/>
      <c r="HZI39" s="5"/>
      <c r="HZJ39" s="5"/>
      <c r="HZK39" s="5"/>
      <c r="HZL39" s="5"/>
      <c r="HZM39" s="5"/>
      <c r="HZN39" s="5"/>
      <c r="HZO39" s="5"/>
      <c r="HZQ39" s="2"/>
      <c r="HZR39" s="5"/>
      <c r="HZS39" s="5"/>
      <c r="HZT39" s="5"/>
      <c r="HZU39" s="5"/>
      <c r="HZV39" s="5"/>
      <c r="HZW39" s="5"/>
      <c r="HZX39" s="5"/>
      <c r="HZY39" s="5"/>
      <c r="HZZ39" s="5"/>
      <c r="IAA39" s="5"/>
      <c r="IAB39" s="5"/>
      <c r="IAC39" s="5"/>
      <c r="IAD39" s="5"/>
      <c r="IAE39" s="5"/>
      <c r="IAF39" s="5"/>
      <c r="IAG39" s="5"/>
      <c r="IAH39" s="5"/>
      <c r="IAJ39" s="2"/>
      <c r="IAK39" s="5"/>
      <c r="IAL39" s="5"/>
      <c r="IAM39" s="5"/>
      <c r="IAN39" s="5"/>
      <c r="IAO39" s="5"/>
      <c r="IAP39" s="5"/>
      <c r="IAQ39" s="5"/>
      <c r="IAR39" s="5"/>
      <c r="IAS39" s="5"/>
      <c r="IAT39" s="5"/>
      <c r="IAU39" s="5"/>
      <c r="IAV39" s="5"/>
      <c r="IAW39" s="5"/>
      <c r="IAX39" s="5"/>
      <c r="IAY39" s="5"/>
      <c r="IAZ39" s="5"/>
      <c r="IBA39" s="5"/>
      <c r="IBC39" s="2"/>
      <c r="IBV39" s="2"/>
      <c r="IBW39" s="5"/>
      <c r="IBX39" s="5"/>
      <c r="IBY39" s="5"/>
      <c r="IBZ39" s="5"/>
      <c r="ICA39" s="5"/>
      <c r="ICB39" s="5"/>
      <c r="ICC39" s="5"/>
      <c r="ICD39" s="5"/>
      <c r="ICE39" s="5"/>
      <c r="ICF39" s="5"/>
      <c r="ICG39" s="5"/>
      <c r="ICH39" s="5"/>
      <c r="ICI39" s="5"/>
      <c r="ICJ39" s="5"/>
      <c r="ICK39" s="5"/>
      <c r="ICL39" s="5"/>
      <c r="ICM39" s="5"/>
      <c r="ICO39" s="2"/>
      <c r="ICP39" s="5"/>
      <c r="ICQ39" s="5"/>
      <c r="ICR39" s="5"/>
      <c r="ICS39" s="5"/>
      <c r="ICT39" s="5"/>
      <c r="ICU39" s="5"/>
      <c r="ICV39" s="5"/>
      <c r="ICW39" s="5"/>
      <c r="ICX39" s="5"/>
      <c r="ICY39" s="5"/>
      <c r="ICZ39" s="5"/>
      <c r="IDA39" s="5"/>
      <c r="IDB39" s="5"/>
      <c r="IDC39" s="5"/>
      <c r="IDD39" s="5"/>
      <c r="IDE39" s="5"/>
      <c r="IDF39" s="5"/>
      <c r="IDH39" s="2"/>
      <c r="IDI39" s="5"/>
      <c r="IDJ39" s="5"/>
      <c r="IDK39" s="5"/>
      <c r="IDL39" s="5"/>
      <c r="IDM39" s="5"/>
      <c r="IDN39" s="5"/>
      <c r="IDO39" s="5"/>
      <c r="IDP39" s="5"/>
      <c r="IDQ39" s="5"/>
      <c r="IDR39" s="5"/>
      <c r="IDS39" s="5"/>
      <c r="IDT39" s="5"/>
      <c r="IDU39" s="5"/>
      <c r="IDV39" s="5"/>
      <c r="IDW39" s="5"/>
      <c r="IDX39" s="5"/>
      <c r="IDY39" s="5"/>
      <c r="IEA39" s="2"/>
      <c r="IEB39" s="5"/>
      <c r="IEC39" s="5"/>
      <c r="IED39" s="5"/>
      <c r="IEE39" s="5"/>
      <c r="IEF39" s="5"/>
      <c r="IEG39" s="5"/>
      <c r="IEH39" s="5"/>
      <c r="IEI39" s="5"/>
      <c r="IEJ39" s="5"/>
      <c r="IEK39" s="5"/>
      <c r="IEL39" s="5"/>
      <c r="IEM39" s="5"/>
      <c r="IEN39" s="5"/>
      <c r="IEO39" s="5"/>
      <c r="IEP39" s="5"/>
      <c r="IEQ39" s="5"/>
      <c r="IER39" s="5"/>
      <c r="IET39" s="2"/>
      <c r="IEU39" s="5"/>
      <c r="IEV39" s="5"/>
      <c r="IEW39" s="5"/>
      <c r="IEX39" s="5"/>
      <c r="IEY39" s="5"/>
      <c r="IEZ39" s="5"/>
      <c r="IFA39" s="5"/>
      <c r="IFB39" s="5"/>
      <c r="IFC39" s="5"/>
      <c r="IFD39" s="5"/>
      <c r="IFE39" s="5"/>
      <c r="IFF39" s="5"/>
      <c r="IFG39" s="5"/>
      <c r="IFH39" s="5"/>
      <c r="IFI39" s="5"/>
      <c r="IFJ39" s="5"/>
      <c r="IFK39" s="5"/>
      <c r="IFM39" s="2"/>
      <c r="IFN39" s="5"/>
      <c r="IFO39" s="5"/>
      <c r="IFP39" s="5"/>
      <c r="IFQ39" s="5"/>
      <c r="IFR39" s="5"/>
      <c r="IFS39" s="5"/>
      <c r="IFT39" s="5"/>
      <c r="IFU39" s="5"/>
      <c r="IFV39" s="5"/>
      <c r="IFW39" s="5"/>
      <c r="IFX39" s="5"/>
      <c r="IFY39" s="5"/>
      <c r="IFZ39" s="5"/>
      <c r="IGA39" s="5"/>
      <c r="IGB39" s="5"/>
      <c r="IGC39" s="5"/>
      <c r="IGD39" s="5"/>
      <c r="IGF39" s="2"/>
      <c r="IGG39" s="5"/>
      <c r="IGH39" s="5"/>
      <c r="IGI39" s="5"/>
      <c r="IGJ39" s="5"/>
      <c r="IGK39" s="5"/>
      <c r="IGL39" s="5"/>
      <c r="IGM39" s="5"/>
      <c r="IGN39" s="5"/>
      <c r="IGO39" s="5"/>
      <c r="IGP39" s="5"/>
      <c r="IGQ39" s="5"/>
      <c r="IGR39" s="5"/>
      <c r="IGS39" s="5"/>
      <c r="IGT39" s="5"/>
      <c r="IGU39" s="5"/>
      <c r="IGV39" s="5"/>
      <c r="IGW39" s="5"/>
      <c r="IGY39" s="2"/>
      <c r="IGZ39" s="5"/>
      <c r="IHA39" s="5"/>
      <c r="IHB39" s="5"/>
      <c r="IHC39" s="5"/>
      <c r="IHD39" s="5"/>
      <c r="IHE39" s="5"/>
      <c r="IHF39" s="5"/>
      <c r="IHG39" s="5"/>
      <c r="IHH39" s="5"/>
      <c r="IHI39" s="5"/>
      <c r="IHJ39" s="5"/>
      <c r="IHK39" s="5"/>
      <c r="IHL39" s="5"/>
      <c r="IHM39" s="5"/>
      <c r="IHN39" s="5"/>
      <c r="IHO39" s="5"/>
      <c r="IHP39" s="5"/>
      <c r="IHR39" s="2"/>
      <c r="IHS39" s="5"/>
      <c r="IHT39" s="5"/>
      <c r="IHU39" s="5"/>
      <c r="IHV39" s="5"/>
      <c r="IHW39" s="5"/>
      <c r="IHX39" s="5"/>
      <c r="IHY39" s="5"/>
      <c r="IHZ39" s="5"/>
      <c r="IIA39" s="5"/>
      <c r="IIB39" s="5"/>
      <c r="IIC39" s="5"/>
      <c r="IID39" s="5"/>
      <c r="IIE39" s="5"/>
      <c r="IIF39" s="5"/>
      <c r="IIG39" s="5"/>
      <c r="IIH39" s="5"/>
      <c r="III39" s="5"/>
      <c r="IIK39" s="2"/>
      <c r="IIL39" s="5"/>
      <c r="IIM39" s="5"/>
      <c r="IIN39" s="5"/>
      <c r="IIO39" s="5"/>
      <c r="IIP39" s="5"/>
      <c r="IIQ39" s="5"/>
      <c r="IIR39" s="5"/>
      <c r="IIS39" s="5"/>
      <c r="IIT39" s="5"/>
      <c r="IIU39" s="5"/>
      <c r="IIV39" s="5"/>
      <c r="IIW39" s="5"/>
      <c r="IIX39" s="5"/>
      <c r="IIY39" s="5"/>
      <c r="IIZ39" s="5"/>
      <c r="IJA39" s="5"/>
      <c r="IJB39" s="5"/>
      <c r="IJD39" s="2"/>
      <c r="IJE39" s="5"/>
      <c r="IJF39" s="5"/>
      <c r="IJG39" s="5"/>
      <c r="IJH39" s="5"/>
      <c r="IJI39" s="5"/>
      <c r="IJJ39" s="5"/>
      <c r="IJK39" s="5"/>
      <c r="IJL39" s="5"/>
      <c r="IJM39" s="5"/>
      <c r="IJN39" s="5"/>
      <c r="IJO39" s="5"/>
      <c r="IJP39" s="5"/>
      <c r="IJQ39" s="5"/>
      <c r="IJR39" s="5"/>
      <c r="IJS39" s="5"/>
      <c r="IJT39" s="5"/>
      <c r="IJU39" s="5"/>
      <c r="IJW39" s="2"/>
      <c r="IJX39" s="5"/>
      <c r="IJY39" s="5"/>
      <c r="IJZ39" s="5"/>
      <c r="IKA39" s="5"/>
      <c r="IKB39" s="5"/>
      <c r="IKC39" s="5"/>
      <c r="IKD39" s="5"/>
      <c r="IKE39" s="5"/>
      <c r="IKF39" s="5"/>
      <c r="IKG39" s="5"/>
      <c r="IKH39" s="5"/>
      <c r="IKI39" s="5"/>
      <c r="IKJ39" s="5"/>
      <c r="IKK39" s="5"/>
      <c r="IKL39" s="5"/>
      <c r="IKM39" s="5"/>
      <c r="IKN39" s="5"/>
      <c r="IKP39" s="2"/>
      <c r="IKQ39" s="5"/>
      <c r="IKR39" s="5"/>
      <c r="IKS39" s="5"/>
      <c r="IKT39" s="5"/>
      <c r="IKU39" s="5"/>
      <c r="IKV39" s="5"/>
      <c r="IKW39" s="5"/>
      <c r="IKX39" s="5"/>
      <c r="IKY39" s="5"/>
      <c r="IKZ39" s="5"/>
      <c r="ILA39" s="5"/>
      <c r="ILB39" s="5"/>
      <c r="ILC39" s="5"/>
      <c r="ILD39" s="5"/>
      <c r="ILE39" s="5"/>
      <c r="ILF39" s="5"/>
      <c r="ILG39" s="5"/>
      <c r="ILI39" s="2"/>
      <c r="ILJ39" s="5"/>
      <c r="ILK39" s="5"/>
      <c r="ILL39" s="5"/>
      <c r="ILM39" s="5"/>
      <c r="ILN39" s="5"/>
      <c r="ILO39" s="5"/>
      <c r="ILP39" s="5"/>
      <c r="ILQ39" s="5"/>
      <c r="ILR39" s="5"/>
      <c r="ILS39" s="5"/>
      <c r="ILT39" s="5"/>
      <c r="ILU39" s="5"/>
      <c r="ILV39" s="5"/>
      <c r="ILW39" s="5"/>
      <c r="ILX39" s="5"/>
      <c r="ILY39" s="5"/>
      <c r="ILZ39" s="5"/>
      <c r="IMB39" s="2"/>
      <c r="IMC39" s="5"/>
      <c r="IMD39" s="5"/>
      <c r="IME39" s="5"/>
      <c r="IMF39" s="5"/>
      <c r="IMG39" s="5"/>
      <c r="IMH39" s="5"/>
      <c r="IMI39" s="5"/>
      <c r="IMJ39" s="5"/>
      <c r="IMK39" s="5"/>
      <c r="IML39" s="5"/>
      <c r="IMM39" s="5"/>
      <c r="IMN39" s="5"/>
      <c r="IMO39" s="5"/>
      <c r="IMP39" s="5"/>
      <c r="IMQ39" s="5"/>
      <c r="IMR39" s="5"/>
      <c r="IMS39" s="5"/>
      <c r="IMU39" s="2"/>
      <c r="IMV39" s="5"/>
      <c r="IMW39" s="5"/>
      <c r="IMX39" s="5"/>
      <c r="IMY39" s="5"/>
      <c r="IMZ39" s="5"/>
      <c r="INA39" s="5"/>
      <c r="INB39" s="5"/>
      <c r="INC39" s="5"/>
      <c r="IND39" s="5"/>
      <c r="INE39" s="5"/>
      <c r="INF39" s="5"/>
      <c r="ING39" s="5"/>
      <c r="INH39" s="5"/>
      <c r="INI39" s="5"/>
      <c r="INJ39" s="5"/>
      <c r="INK39" s="5"/>
      <c r="INL39" s="5"/>
      <c r="INN39" s="2"/>
      <c r="INO39" s="5"/>
      <c r="INP39" s="5"/>
      <c r="INQ39" s="5"/>
      <c r="INR39" s="5"/>
      <c r="INS39" s="5"/>
      <c r="INT39" s="5"/>
      <c r="INU39" s="5"/>
      <c r="INV39" s="5"/>
      <c r="INW39" s="5"/>
      <c r="INX39" s="5"/>
      <c r="INY39" s="5"/>
      <c r="INZ39" s="5"/>
      <c r="IOA39" s="5"/>
      <c r="IOB39" s="5"/>
      <c r="IOC39" s="5"/>
      <c r="IOD39" s="5"/>
      <c r="IOE39" s="5"/>
      <c r="IOG39" s="2"/>
      <c r="IOH39" s="5"/>
      <c r="IOI39" s="5"/>
      <c r="IOJ39" s="5"/>
      <c r="IOK39" s="5"/>
      <c r="IOL39" s="5"/>
      <c r="IOM39" s="5"/>
      <c r="ION39" s="5"/>
      <c r="IOO39" s="5"/>
      <c r="IOP39" s="5"/>
      <c r="IOQ39" s="5"/>
      <c r="IOR39" s="5"/>
      <c r="IOS39" s="5"/>
      <c r="IOT39" s="5"/>
      <c r="IOU39" s="5"/>
      <c r="IOV39" s="5"/>
      <c r="IOW39" s="5"/>
      <c r="IOX39" s="5"/>
      <c r="IOZ39" s="2"/>
      <c r="IPA39" s="5"/>
      <c r="IPB39" s="5"/>
      <c r="IPC39" s="5"/>
      <c r="IPD39" s="5"/>
      <c r="IPE39" s="5"/>
      <c r="IPF39" s="5"/>
      <c r="IPG39" s="5"/>
      <c r="IPH39" s="5"/>
      <c r="IPI39" s="5"/>
      <c r="IPJ39" s="5"/>
      <c r="IPK39" s="5"/>
      <c r="IPL39" s="5"/>
      <c r="IPM39" s="5"/>
      <c r="IPN39" s="5"/>
      <c r="IPO39" s="5"/>
      <c r="IPP39" s="5"/>
      <c r="IPQ39" s="5"/>
      <c r="IPS39" s="2"/>
      <c r="IPT39" s="5"/>
      <c r="IPU39" s="5"/>
      <c r="IPV39" s="5"/>
      <c r="IPW39" s="5"/>
      <c r="IPX39" s="5"/>
      <c r="IPY39" s="5"/>
      <c r="IPZ39" s="5"/>
      <c r="IQA39" s="5"/>
      <c r="IQB39" s="5"/>
      <c r="IQC39" s="5"/>
      <c r="IQD39" s="5"/>
      <c r="IQE39" s="5"/>
      <c r="IQF39" s="5"/>
      <c r="IQG39" s="5"/>
      <c r="IQH39" s="5"/>
      <c r="IQI39" s="5"/>
      <c r="IQJ39" s="5"/>
      <c r="IQL39" s="2"/>
      <c r="IQM39" s="5"/>
      <c r="IQN39" s="5"/>
      <c r="IQO39" s="5"/>
      <c r="IQP39" s="5"/>
      <c r="IQQ39" s="5"/>
      <c r="IQR39" s="5"/>
      <c r="IQS39" s="5"/>
      <c r="IQT39" s="5"/>
      <c r="IQU39" s="5"/>
      <c r="IQV39" s="5"/>
      <c r="IQW39" s="5"/>
      <c r="IQX39" s="5"/>
      <c r="IQY39" s="5"/>
      <c r="IQZ39" s="5"/>
      <c r="IRA39" s="5"/>
      <c r="IRB39" s="5"/>
      <c r="IRC39" s="5"/>
      <c r="IRE39" s="2"/>
      <c r="IRF39" s="5"/>
      <c r="IRG39" s="5"/>
      <c r="IRH39" s="5"/>
      <c r="IRI39" s="5"/>
      <c r="IRJ39" s="5"/>
      <c r="IRK39" s="5"/>
      <c r="IRL39" s="5"/>
      <c r="IRM39" s="5"/>
      <c r="IRN39" s="5"/>
      <c r="IRO39" s="5"/>
      <c r="IRP39" s="5"/>
      <c r="IRQ39" s="5"/>
      <c r="IRR39" s="5"/>
      <c r="IRS39" s="5"/>
      <c r="IRT39" s="5"/>
      <c r="IRU39" s="5"/>
      <c r="IRV39" s="5"/>
      <c r="IRX39" s="2"/>
      <c r="IRY39" s="5"/>
      <c r="IRZ39" s="5"/>
      <c r="ISA39" s="5"/>
      <c r="ISB39" s="5"/>
      <c r="ISC39" s="5"/>
      <c r="ISD39" s="5"/>
      <c r="ISE39" s="5"/>
      <c r="ISF39" s="5"/>
      <c r="ISG39" s="5"/>
      <c r="ISH39" s="5"/>
      <c r="ISI39" s="5"/>
      <c r="ISJ39" s="5"/>
      <c r="ISK39" s="5"/>
      <c r="ISL39" s="5"/>
      <c r="ISM39" s="5"/>
      <c r="ISN39" s="5"/>
      <c r="ISO39" s="5"/>
      <c r="ISQ39" s="2"/>
      <c r="ISR39" s="5"/>
      <c r="ISS39" s="5"/>
      <c r="IST39" s="5"/>
      <c r="ISU39" s="5"/>
      <c r="ISV39" s="5"/>
      <c r="ISW39" s="5"/>
      <c r="ISX39" s="5"/>
      <c r="ISY39" s="5"/>
      <c r="ISZ39" s="5"/>
      <c r="ITA39" s="5"/>
      <c r="ITB39" s="5"/>
      <c r="ITC39" s="5"/>
      <c r="ITD39" s="5"/>
      <c r="ITE39" s="5"/>
      <c r="ITF39" s="5"/>
      <c r="ITG39" s="5"/>
      <c r="ITH39" s="5"/>
      <c r="ITJ39" s="2"/>
      <c r="ITK39" s="5"/>
      <c r="ITL39" s="5"/>
      <c r="ITM39" s="5"/>
      <c r="ITN39" s="5"/>
      <c r="ITO39" s="5"/>
      <c r="ITP39" s="5"/>
      <c r="ITQ39" s="5"/>
      <c r="ITR39" s="5"/>
      <c r="ITS39" s="5"/>
      <c r="ITT39" s="5"/>
      <c r="ITU39" s="5"/>
      <c r="ITV39" s="5"/>
      <c r="ITW39" s="5"/>
      <c r="ITX39" s="5"/>
      <c r="ITY39" s="5"/>
      <c r="ITZ39" s="5"/>
      <c r="IUA39" s="5"/>
      <c r="IUC39" s="2"/>
      <c r="IUD39" s="5"/>
      <c r="IUE39" s="5"/>
      <c r="IUF39" s="5"/>
      <c r="IUG39" s="5"/>
      <c r="IUH39" s="5"/>
      <c r="IUI39" s="5"/>
      <c r="IUJ39" s="5"/>
      <c r="IUK39" s="5"/>
      <c r="IUL39" s="5"/>
      <c r="IUM39" s="5"/>
      <c r="IUN39" s="5"/>
      <c r="IUO39" s="5"/>
      <c r="IUP39" s="5"/>
      <c r="IUQ39" s="5"/>
      <c r="IUR39" s="5"/>
      <c r="IUS39" s="5"/>
      <c r="IUT39" s="5"/>
      <c r="IUV39" s="2"/>
      <c r="IUW39" s="5"/>
      <c r="IUX39" s="5"/>
      <c r="IUY39" s="5"/>
      <c r="IUZ39" s="5"/>
      <c r="IVA39" s="5"/>
      <c r="IVB39" s="5"/>
      <c r="IVC39" s="5"/>
      <c r="IVD39" s="5"/>
      <c r="IVE39" s="5"/>
      <c r="IVF39" s="5"/>
      <c r="IVG39" s="5"/>
      <c r="IVH39" s="5"/>
      <c r="IVI39" s="5"/>
      <c r="IVJ39" s="5"/>
      <c r="IVK39" s="5"/>
      <c r="IVL39" s="5"/>
      <c r="IVM39" s="5"/>
      <c r="IVO39" s="2"/>
      <c r="IVP39" s="5"/>
      <c r="IVQ39" s="5"/>
      <c r="IVR39" s="5"/>
      <c r="IVS39" s="5"/>
      <c r="IVT39" s="5"/>
      <c r="IVU39" s="5"/>
      <c r="IVV39" s="5"/>
      <c r="IVW39" s="5"/>
      <c r="IVX39" s="5"/>
      <c r="IVY39" s="5"/>
      <c r="IVZ39" s="5"/>
      <c r="IWA39" s="5"/>
      <c r="IWB39" s="5"/>
      <c r="IWC39" s="5"/>
      <c r="IWD39" s="5"/>
      <c r="IWE39" s="5"/>
      <c r="IWF39" s="5"/>
      <c r="IWH39" s="2"/>
      <c r="IWI39" s="5"/>
      <c r="IWJ39" s="5"/>
      <c r="IWK39" s="5"/>
      <c r="IWL39" s="5"/>
      <c r="IWM39" s="5"/>
      <c r="IWN39" s="5"/>
      <c r="IWO39" s="5"/>
      <c r="IWP39" s="5"/>
      <c r="IWQ39" s="5"/>
      <c r="IWR39" s="5"/>
      <c r="IWS39" s="5"/>
      <c r="IWT39" s="5"/>
      <c r="IWU39" s="5"/>
      <c r="IWV39" s="5"/>
      <c r="IWW39" s="5"/>
      <c r="IWX39" s="5"/>
      <c r="IWY39" s="5"/>
      <c r="IXA39" s="2"/>
      <c r="IXB39" s="5"/>
      <c r="IXC39" s="5"/>
      <c r="IXD39" s="5"/>
      <c r="IXE39" s="5"/>
      <c r="IXF39" s="5"/>
      <c r="IXG39" s="5"/>
      <c r="IXH39" s="5"/>
      <c r="IXI39" s="5"/>
      <c r="IXJ39" s="5"/>
      <c r="IXK39" s="5"/>
      <c r="IXL39" s="5"/>
      <c r="IXM39" s="5"/>
      <c r="IXN39" s="5"/>
      <c r="IXO39" s="5"/>
      <c r="IXP39" s="5"/>
      <c r="IXQ39" s="5"/>
      <c r="IXR39" s="5"/>
      <c r="IXT39" s="2"/>
      <c r="IXU39" s="5"/>
      <c r="IXV39" s="5"/>
      <c r="IXW39" s="5"/>
      <c r="IXX39" s="5"/>
      <c r="IXY39" s="5"/>
      <c r="IXZ39" s="5"/>
      <c r="IYA39" s="5"/>
      <c r="IYB39" s="5"/>
      <c r="IYC39" s="5"/>
      <c r="IYD39" s="5"/>
      <c r="IYE39" s="5"/>
      <c r="IYF39" s="5"/>
      <c r="IYG39" s="5"/>
      <c r="IYH39" s="5"/>
      <c r="IYI39" s="5"/>
      <c r="IYJ39" s="5"/>
      <c r="IYK39" s="5"/>
      <c r="IYM39" s="2"/>
      <c r="IYN39" s="5"/>
      <c r="IYO39" s="5"/>
      <c r="IYP39" s="5"/>
      <c r="IYQ39" s="5"/>
      <c r="IYR39" s="5"/>
      <c r="IYS39" s="5"/>
      <c r="IYT39" s="5"/>
      <c r="IYU39" s="5"/>
      <c r="IYV39" s="5"/>
      <c r="IYW39" s="5"/>
      <c r="IYX39" s="5"/>
      <c r="IYY39" s="5"/>
      <c r="IYZ39" s="5"/>
      <c r="IZA39" s="5"/>
      <c r="IZB39" s="5"/>
      <c r="IZC39" s="5"/>
      <c r="IZD39" s="5"/>
      <c r="IZF39" s="2"/>
      <c r="IZG39" s="5"/>
      <c r="IZH39" s="5"/>
      <c r="IZI39" s="5"/>
      <c r="IZJ39" s="5"/>
      <c r="IZK39" s="5"/>
      <c r="IZL39" s="5"/>
      <c r="IZM39" s="5"/>
      <c r="IZN39" s="5"/>
      <c r="IZO39" s="5"/>
      <c r="IZP39" s="5"/>
      <c r="IZQ39" s="5"/>
      <c r="IZR39" s="5"/>
      <c r="IZS39" s="5"/>
      <c r="IZT39" s="5"/>
      <c r="IZU39" s="5"/>
      <c r="IZV39" s="5"/>
      <c r="IZW39" s="5"/>
      <c r="IZY39" s="2"/>
      <c r="IZZ39" s="5"/>
      <c r="JAA39" s="5"/>
      <c r="JAB39" s="5"/>
      <c r="JAC39" s="5"/>
      <c r="JAD39" s="5"/>
      <c r="JAE39" s="5"/>
      <c r="JAF39" s="5"/>
      <c r="JAG39" s="5"/>
      <c r="JAH39" s="5"/>
      <c r="JAI39" s="5"/>
      <c r="JAJ39" s="5"/>
      <c r="JAK39" s="5"/>
      <c r="JAL39" s="5"/>
      <c r="JAM39" s="5"/>
      <c r="JAN39" s="5"/>
      <c r="JAO39" s="5"/>
      <c r="JAP39" s="5"/>
      <c r="JAR39" s="2"/>
      <c r="JAS39" s="5"/>
      <c r="JAT39" s="5"/>
      <c r="JAU39" s="5"/>
      <c r="JAV39" s="5"/>
      <c r="JAW39" s="5"/>
      <c r="JAX39" s="5"/>
      <c r="JAY39" s="5"/>
      <c r="JAZ39" s="5"/>
      <c r="JBA39" s="5"/>
      <c r="JBB39" s="5"/>
      <c r="JBC39" s="5"/>
      <c r="JBD39" s="5"/>
      <c r="JBE39" s="5"/>
      <c r="JBF39" s="5"/>
      <c r="JBG39" s="5"/>
      <c r="JBH39" s="5"/>
      <c r="JBI39" s="5"/>
      <c r="JBK39" s="2"/>
      <c r="JBL39" s="5"/>
      <c r="JBM39" s="5"/>
      <c r="JBN39" s="5"/>
      <c r="JBO39" s="5"/>
      <c r="JBP39" s="5"/>
      <c r="JBQ39" s="5"/>
      <c r="JBR39" s="5"/>
      <c r="JBS39" s="5"/>
      <c r="JBT39" s="5"/>
      <c r="JBU39" s="5"/>
      <c r="JBV39" s="5"/>
      <c r="JBW39" s="5"/>
      <c r="JBX39" s="5"/>
      <c r="JBY39" s="5"/>
      <c r="JBZ39" s="5"/>
      <c r="JCA39" s="5"/>
      <c r="JCB39" s="5"/>
      <c r="JCD39" s="2"/>
      <c r="JCE39" s="5"/>
      <c r="JCF39" s="5"/>
      <c r="JCG39" s="5"/>
      <c r="JCH39" s="5"/>
      <c r="JCI39" s="5"/>
      <c r="JCJ39" s="5"/>
      <c r="JCK39" s="5"/>
      <c r="JCL39" s="5"/>
      <c r="JCM39" s="5"/>
      <c r="JCN39" s="5"/>
      <c r="JCO39" s="5"/>
      <c r="JCP39" s="5"/>
      <c r="JCQ39" s="5"/>
      <c r="JCR39" s="5"/>
      <c r="JCS39" s="5"/>
      <c r="JCT39" s="5"/>
      <c r="JCU39" s="5"/>
      <c r="JCW39" s="2"/>
      <c r="JCX39" s="5"/>
      <c r="JCY39" s="5"/>
      <c r="JCZ39" s="5"/>
      <c r="JDA39" s="5"/>
      <c r="JDB39" s="5"/>
      <c r="JDC39" s="5"/>
      <c r="JDD39" s="5"/>
      <c r="JDE39" s="5"/>
      <c r="JDF39" s="5"/>
      <c r="JDG39" s="5"/>
      <c r="JDH39" s="5"/>
      <c r="JDI39" s="5"/>
      <c r="JDJ39" s="5"/>
      <c r="JDK39" s="5"/>
      <c r="JDL39" s="5"/>
      <c r="JDM39" s="5"/>
      <c r="JDN39" s="5"/>
      <c r="JDP39" s="2"/>
      <c r="JDQ39" s="5"/>
      <c r="JDR39" s="5"/>
      <c r="JDS39" s="5"/>
      <c r="JDT39" s="5"/>
      <c r="JDU39" s="5"/>
      <c r="JDV39" s="5"/>
      <c r="JDW39" s="5"/>
      <c r="JDX39" s="5"/>
      <c r="JDY39" s="5"/>
      <c r="JDZ39" s="5"/>
      <c r="JEA39" s="5"/>
      <c r="JEB39" s="5"/>
      <c r="JEC39" s="5"/>
      <c r="JED39" s="5"/>
      <c r="JEE39" s="5"/>
      <c r="JEF39" s="5"/>
      <c r="JEG39" s="5"/>
      <c r="JEI39" s="2"/>
      <c r="JEJ39" s="5"/>
      <c r="JEK39" s="5"/>
      <c r="JEL39" s="5"/>
      <c r="JEM39" s="5"/>
      <c r="JEN39" s="5"/>
      <c r="JEO39" s="5"/>
      <c r="JEP39" s="5"/>
      <c r="JEQ39" s="5"/>
      <c r="JER39" s="5"/>
      <c r="JES39" s="5"/>
      <c r="JET39" s="5"/>
      <c r="JEU39" s="5"/>
      <c r="JEV39" s="5"/>
      <c r="JEW39" s="5"/>
      <c r="JEX39" s="5"/>
      <c r="JEY39" s="5"/>
      <c r="JEZ39" s="5"/>
      <c r="JFB39" s="2"/>
      <c r="JFC39" s="5"/>
      <c r="JFD39" s="5"/>
      <c r="JFE39" s="5"/>
      <c r="JFF39" s="5"/>
      <c r="JFG39" s="5"/>
      <c r="JFH39" s="5"/>
      <c r="JFI39" s="5"/>
      <c r="JFJ39" s="5"/>
      <c r="JFK39" s="5"/>
      <c r="JFL39" s="5"/>
      <c r="JFM39" s="5"/>
      <c r="JFN39" s="5"/>
      <c r="JFO39" s="5"/>
      <c r="JFP39" s="5"/>
      <c r="JFQ39" s="5"/>
      <c r="JFR39" s="5"/>
      <c r="JFS39" s="5"/>
      <c r="JFU39" s="2"/>
      <c r="JFV39" s="5"/>
      <c r="JFW39" s="5"/>
      <c r="JFX39" s="5"/>
      <c r="JFY39" s="5"/>
      <c r="JFZ39" s="5"/>
      <c r="JGA39" s="5"/>
      <c r="JGB39" s="5"/>
      <c r="JGC39" s="5"/>
      <c r="JGD39" s="5"/>
      <c r="JGE39" s="5"/>
      <c r="JGF39" s="5"/>
      <c r="JGG39" s="5"/>
      <c r="JGH39" s="5"/>
      <c r="JGI39" s="5"/>
      <c r="JGJ39" s="5"/>
      <c r="JGK39" s="5"/>
      <c r="JGL39" s="5"/>
      <c r="JGN39" s="2"/>
      <c r="JGO39" s="5"/>
      <c r="JGP39" s="5"/>
      <c r="JGQ39" s="5"/>
      <c r="JGR39" s="5"/>
      <c r="JGS39" s="5"/>
      <c r="JGT39" s="5"/>
      <c r="JGU39" s="5"/>
      <c r="JGV39" s="5"/>
      <c r="JGW39" s="5"/>
      <c r="JGX39" s="5"/>
      <c r="JGY39" s="5"/>
      <c r="JGZ39" s="5"/>
      <c r="JHA39" s="5"/>
      <c r="JHB39" s="5"/>
      <c r="JHC39" s="5"/>
      <c r="JHD39" s="5"/>
      <c r="JHE39" s="5"/>
      <c r="JHG39" s="2"/>
      <c r="JHH39" s="5"/>
      <c r="JHI39" s="5"/>
      <c r="JHJ39" s="5"/>
      <c r="JHK39" s="5"/>
      <c r="JHL39" s="5"/>
      <c r="JHM39" s="5"/>
      <c r="JHN39" s="5"/>
      <c r="JHO39" s="5"/>
      <c r="JHP39" s="5"/>
      <c r="JHQ39" s="5"/>
      <c r="JHR39" s="5"/>
      <c r="JHS39" s="5"/>
      <c r="JHT39" s="5"/>
      <c r="JHU39" s="5"/>
      <c r="JHV39" s="5"/>
      <c r="JHW39" s="5"/>
      <c r="JHX39" s="5"/>
      <c r="JHZ39" s="2"/>
      <c r="JIA39" s="5"/>
      <c r="JIB39" s="5"/>
      <c r="JIC39" s="5"/>
      <c r="JID39" s="5"/>
      <c r="JIE39" s="5"/>
      <c r="JIF39" s="5"/>
      <c r="JIG39" s="5"/>
      <c r="JIH39" s="5"/>
      <c r="JII39" s="5"/>
      <c r="JIJ39" s="5"/>
      <c r="JIK39" s="5"/>
      <c r="JIL39" s="5"/>
      <c r="JIM39" s="5"/>
      <c r="JIN39" s="5"/>
      <c r="JIO39" s="5"/>
      <c r="JIP39" s="5"/>
      <c r="JIQ39" s="5"/>
      <c r="JIS39" s="2"/>
      <c r="JIT39" s="5"/>
      <c r="JIU39" s="5"/>
      <c r="JIV39" s="5"/>
      <c r="JIW39" s="5"/>
      <c r="JIX39" s="5"/>
      <c r="JIY39" s="5"/>
      <c r="JIZ39" s="5"/>
      <c r="JJA39" s="5"/>
      <c r="JJB39" s="5"/>
      <c r="JJC39" s="5"/>
      <c r="JJD39" s="5"/>
      <c r="JJE39" s="5"/>
      <c r="JJF39" s="5"/>
      <c r="JJG39" s="5"/>
      <c r="JJH39" s="5"/>
      <c r="JJI39" s="5"/>
      <c r="JJJ39" s="5"/>
      <c r="JJL39" s="2"/>
      <c r="JJM39" s="5"/>
      <c r="JJN39" s="5"/>
      <c r="JJO39" s="5"/>
      <c r="JJP39" s="5"/>
      <c r="JJQ39" s="5"/>
      <c r="JJR39" s="5"/>
      <c r="JJS39" s="5"/>
      <c r="JJT39" s="5"/>
      <c r="JJU39" s="5"/>
      <c r="JJV39" s="5"/>
      <c r="JJW39" s="5"/>
      <c r="JJX39" s="5"/>
      <c r="JJY39" s="5"/>
      <c r="JJZ39" s="5"/>
      <c r="JKA39" s="5"/>
      <c r="JKB39" s="5"/>
      <c r="JKC39" s="5"/>
      <c r="JKE39" s="2"/>
      <c r="JKF39" s="5"/>
      <c r="JKG39" s="5"/>
      <c r="JKH39" s="5"/>
      <c r="JKI39" s="5"/>
      <c r="JKJ39" s="5"/>
      <c r="JKK39" s="5"/>
      <c r="JKL39" s="5"/>
      <c r="JKM39" s="5"/>
      <c r="JKN39" s="5"/>
      <c r="JKO39" s="5"/>
      <c r="JKP39" s="5"/>
      <c r="JKQ39" s="5"/>
      <c r="JKR39" s="5"/>
      <c r="JKS39" s="5"/>
      <c r="JKT39" s="5"/>
      <c r="JKU39" s="5"/>
      <c r="JKV39" s="5"/>
      <c r="JKX39" s="2"/>
      <c r="JKY39" s="5"/>
      <c r="JKZ39" s="5"/>
      <c r="JLA39" s="5"/>
      <c r="JLB39" s="5"/>
      <c r="JLC39" s="5"/>
      <c r="JLD39" s="5"/>
      <c r="JLE39" s="5"/>
      <c r="JLF39" s="5"/>
      <c r="JLG39" s="5"/>
      <c r="JLH39" s="5"/>
      <c r="JLI39" s="5"/>
      <c r="JLJ39" s="5"/>
      <c r="JLK39" s="5"/>
      <c r="JLL39" s="5"/>
      <c r="JLM39" s="5"/>
      <c r="JLN39" s="5"/>
      <c r="JLO39" s="5"/>
      <c r="JLQ39" s="2"/>
      <c r="JLR39" s="5"/>
      <c r="JLS39" s="5"/>
      <c r="JLT39" s="5"/>
      <c r="JLU39" s="5"/>
      <c r="JLV39" s="5"/>
      <c r="JLW39" s="5"/>
      <c r="JLX39" s="5"/>
      <c r="JLY39" s="5"/>
      <c r="JLZ39" s="5"/>
      <c r="JMA39" s="5"/>
      <c r="JMB39" s="5"/>
      <c r="JMC39" s="5"/>
      <c r="JMD39" s="5"/>
      <c r="JME39" s="5"/>
      <c r="JMF39" s="5"/>
      <c r="JMG39" s="5"/>
      <c r="JMH39" s="5"/>
      <c r="JMJ39" s="2"/>
      <c r="JMK39" s="5"/>
      <c r="JML39" s="5"/>
      <c r="JMM39" s="5"/>
      <c r="JMN39" s="5"/>
      <c r="JMO39" s="5"/>
      <c r="JMP39" s="5"/>
      <c r="JMQ39" s="5"/>
      <c r="JMR39" s="5"/>
      <c r="JMS39" s="5"/>
      <c r="JMT39" s="5"/>
      <c r="JMU39" s="5"/>
      <c r="JMV39" s="5"/>
      <c r="JMW39" s="5"/>
      <c r="JMX39" s="5"/>
      <c r="JMY39" s="5"/>
      <c r="JMZ39" s="5"/>
      <c r="JNA39" s="5"/>
      <c r="JNC39" s="2"/>
      <c r="JND39" s="5"/>
      <c r="JNE39" s="5"/>
      <c r="JNF39" s="5"/>
      <c r="JNG39" s="5"/>
      <c r="JNH39" s="5"/>
      <c r="JNI39" s="5"/>
      <c r="JNJ39" s="5"/>
      <c r="JNK39" s="5"/>
      <c r="JNL39" s="5"/>
      <c r="JNM39" s="5"/>
      <c r="JNN39" s="5"/>
      <c r="JNO39" s="5"/>
      <c r="JNP39" s="5"/>
      <c r="JNQ39" s="5"/>
      <c r="JNR39" s="5"/>
      <c r="JNS39" s="5"/>
      <c r="JNT39" s="5"/>
      <c r="JNV39" s="2"/>
      <c r="JNW39" s="5"/>
      <c r="JNX39" s="5"/>
      <c r="JNY39" s="5"/>
      <c r="JNZ39" s="5"/>
      <c r="JOA39" s="5"/>
      <c r="JOB39" s="5"/>
      <c r="JOC39" s="5"/>
      <c r="JOD39" s="5"/>
      <c r="JOE39" s="5"/>
      <c r="JOF39" s="5"/>
      <c r="JOG39" s="5"/>
      <c r="JOH39" s="5"/>
      <c r="JOI39" s="5"/>
      <c r="JOJ39" s="5"/>
      <c r="JOK39" s="5"/>
      <c r="JOL39" s="5"/>
      <c r="JOM39" s="5"/>
      <c r="JOO39" s="2"/>
      <c r="JPH39" s="2"/>
      <c r="JPI39" s="5"/>
      <c r="JPJ39" s="5"/>
      <c r="JPK39" s="5"/>
      <c r="JPL39" s="5"/>
      <c r="JPM39" s="5"/>
      <c r="JPN39" s="5"/>
      <c r="JPO39" s="5"/>
      <c r="JPP39" s="5"/>
      <c r="JPQ39" s="5"/>
      <c r="JPR39" s="5"/>
      <c r="JPS39" s="5"/>
      <c r="JPT39" s="5"/>
      <c r="JPU39" s="5"/>
      <c r="JPV39" s="5"/>
      <c r="JPW39" s="5"/>
      <c r="JPX39" s="5"/>
      <c r="JPY39" s="5"/>
      <c r="JQA39" s="2"/>
      <c r="JQB39" s="5"/>
      <c r="JQC39" s="5"/>
      <c r="JQD39" s="5"/>
      <c r="JQE39" s="5"/>
      <c r="JQF39" s="5"/>
      <c r="JQG39" s="5"/>
      <c r="JQH39" s="5"/>
      <c r="JQI39" s="5"/>
      <c r="JQJ39" s="5"/>
      <c r="JQK39" s="5"/>
      <c r="JQL39" s="5"/>
      <c r="JQM39" s="5"/>
      <c r="JQN39" s="5"/>
      <c r="JQO39" s="5"/>
      <c r="JQP39" s="5"/>
      <c r="JQQ39" s="5"/>
      <c r="JQR39" s="5"/>
      <c r="JQT39" s="2"/>
      <c r="JQU39" s="5"/>
      <c r="JQV39" s="5"/>
      <c r="JQW39" s="5"/>
      <c r="JQX39" s="5"/>
      <c r="JQY39" s="5"/>
      <c r="JQZ39" s="5"/>
      <c r="JRA39" s="5"/>
      <c r="JRB39" s="5"/>
      <c r="JRC39" s="5"/>
      <c r="JRD39" s="5"/>
      <c r="JRE39" s="5"/>
      <c r="JRF39" s="5"/>
      <c r="JRG39" s="5"/>
      <c r="JRH39" s="5"/>
      <c r="JRI39" s="5"/>
      <c r="JRJ39" s="5"/>
      <c r="JRK39" s="5"/>
      <c r="JRM39" s="2"/>
      <c r="JRN39" s="5"/>
      <c r="JRO39" s="5"/>
      <c r="JRP39" s="5"/>
      <c r="JRQ39" s="5"/>
      <c r="JRR39" s="5"/>
      <c r="JRS39" s="5"/>
      <c r="JRT39" s="5"/>
      <c r="JRU39" s="5"/>
      <c r="JRV39" s="5"/>
      <c r="JRW39" s="5"/>
      <c r="JRX39" s="5"/>
      <c r="JRY39" s="5"/>
      <c r="JRZ39" s="5"/>
      <c r="JSA39" s="5"/>
      <c r="JSB39" s="5"/>
      <c r="JSC39" s="5"/>
      <c r="JSD39" s="5"/>
      <c r="JSF39" s="2"/>
      <c r="JSG39" s="5"/>
      <c r="JSH39" s="5"/>
      <c r="JSI39" s="5"/>
      <c r="JSJ39" s="5"/>
      <c r="JSK39" s="5"/>
      <c r="JSL39" s="5"/>
      <c r="JSM39" s="5"/>
      <c r="JSN39" s="5"/>
      <c r="JSO39" s="5"/>
      <c r="JSP39" s="5"/>
      <c r="JSQ39" s="5"/>
      <c r="JSR39" s="5"/>
      <c r="JSS39" s="5"/>
      <c r="JST39" s="5"/>
      <c r="JSU39" s="5"/>
      <c r="JSV39" s="5"/>
      <c r="JSW39" s="5"/>
      <c r="JSY39" s="2"/>
      <c r="JSZ39" s="5"/>
      <c r="JTA39" s="5"/>
      <c r="JTB39" s="5"/>
      <c r="JTC39" s="5"/>
      <c r="JTD39" s="5"/>
      <c r="JTE39" s="5"/>
      <c r="JTF39" s="5"/>
      <c r="JTG39" s="5"/>
      <c r="JTH39" s="5"/>
      <c r="JTI39" s="5"/>
      <c r="JTJ39" s="5"/>
      <c r="JTK39" s="5"/>
      <c r="JTL39" s="5"/>
      <c r="JTM39" s="5"/>
      <c r="JTN39" s="5"/>
      <c r="JTO39" s="5"/>
      <c r="JTP39" s="5"/>
      <c r="JTR39" s="2"/>
      <c r="JTS39" s="5"/>
      <c r="JTT39" s="5"/>
      <c r="JTU39" s="5"/>
      <c r="JTV39" s="5"/>
      <c r="JTW39" s="5"/>
      <c r="JTX39" s="5"/>
      <c r="JTY39" s="5"/>
      <c r="JTZ39" s="5"/>
      <c r="JUA39" s="5"/>
      <c r="JUB39" s="5"/>
      <c r="JUC39" s="5"/>
      <c r="JUD39" s="5"/>
      <c r="JUE39" s="5"/>
      <c r="JUF39" s="5"/>
      <c r="JUG39" s="5"/>
      <c r="JUH39" s="5"/>
      <c r="JUI39" s="5"/>
      <c r="JUK39" s="2"/>
      <c r="JUL39" s="5"/>
      <c r="JUM39" s="5"/>
      <c r="JUN39" s="5"/>
      <c r="JUO39" s="5"/>
      <c r="JUP39" s="5"/>
      <c r="JUQ39" s="5"/>
      <c r="JUR39" s="5"/>
      <c r="JUS39" s="5"/>
      <c r="JUT39" s="5"/>
      <c r="JUU39" s="5"/>
      <c r="JUV39" s="5"/>
      <c r="JUW39" s="5"/>
      <c r="JUX39" s="5"/>
      <c r="JUY39" s="5"/>
      <c r="JUZ39" s="5"/>
      <c r="JVA39" s="5"/>
      <c r="JVB39" s="5"/>
      <c r="JVD39" s="2"/>
      <c r="JVE39" s="5"/>
      <c r="JVF39" s="5"/>
      <c r="JVG39" s="5"/>
      <c r="JVH39" s="5"/>
      <c r="JVI39" s="5"/>
      <c r="JVJ39" s="5"/>
      <c r="JVK39" s="5"/>
      <c r="JVL39" s="5"/>
      <c r="JVM39" s="5"/>
      <c r="JVN39" s="5"/>
      <c r="JVO39" s="5"/>
      <c r="JVP39" s="5"/>
      <c r="JVQ39" s="5"/>
      <c r="JVR39" s="5"/>
      <c r="JVS39" s="5"/>
      <c r="JVT39" s="5"/>
      <c r="JVU39" s="5"/>
      <c r="JVW39" s="2"/>
      <c r="JVX39" s="5"/>
      <c r="JVY39" s="5"/>
      <c r="JVZ39" s="5"/>
      <c r="JWA39" s="5"/>
      <c r="JWB39" s="5"/>
      <c r="JWC39" s="5"/>
      <c r="JWD39" s="5"/>
      <c r="JWE39" s="5"/>
      <c r="JWF39" s="5"/>
      <c r="JWG39" s="5"/>
      <c r="JWH39" s="5"/>
      <c r="JWI39" s="5"/>
      <c r="JWJ39" s="5"/>
      <c r="JWK39" s="5"/>
      <c r="JWL39" s="5"/>
      <c r="JWM39" s="5"/>
      <c r="JWN39" s="5"/>
      <c r="JWP39" s="2"/>
      <c r="JWQ39" s="5"/>
      <c r="JWR39" s="5"/>
      <c r="JWS39" s="5"/>
      <c r="JWT39" s="5"/>
      <c r="JWU39" s="5"/>
      <c r="JWV39" s="5"/>
      <c r="JWW39" s="5"/>
      <c r="JWX39" s="5"/>
      <c r="JWY39" s="5"/>
      <c r="JWZ39" s="5"/>
      <c r="JXA39" s="5"/>
      <c r="JXB39" s="5"/>
      <c r="JXC39" s="5"/>
      <c r="JXD39" s="5"/>
      <c r="JXE39" s="5"/>
      <c r="JXF39" s="5"/>
      <c r="JXG39" s="5"/>
      <c r="JXI39" s="2"/>
      <c r="JXJ39" s="5"/>
      <c r="JXK39" s="5"/>
      <c r="JXL39" s="5"/>
      <c r="JXM39" s="5"/>
      <c r="JXN39" s="5"/>
      <c r="JXO39" s="5"/>
      <c r="JXP39" s="5"/>
      <c r="JXQ39" s="5"/>
      <c r="JXR39" s="5"/>
      <c r="JXS39" s="5"/>
      <c r="JXT39" s="5"/>
      <c r="JXU39" s="5"/>
      <c r="JXV39" s="5"/>
      <c r="JXW39" s="5"/>
      <c r="JXX39" s="5"/>
      <c r="JXY39" s="5"/>
      <c r="JXZ39" s="5"/>
      <c r="JYB39" s="2"/>
      <c r="JYC39" s="5"/>
      <c r="JYD39" s="5"/>
      <c r="JYE39" s="5"/>
      <c r="JYF39" s="5"/>
      <c r="JYG39" s="5"/>
      <c r="JYH39" s="5"/>
      <c r="JYI39" s="5"/>
      <c r="JYJ39" s="5"/>
      <c r="JYK39" s="5"/>
      <c r="JYL39" s="5"/>
      <c r="JYM39" s="5"/>
      <c r="JYN39" s="5"/>
      <c r="JYO39" s="5"/>
      <c r="JYP39" s="5"/>
      <c r="JYQ39" s="5"/>
      <c r="JYR39" s="5"/>
      <c r="JYS39" s="5"/>
      <c r="JYU39" s="2"/>
      <c r="JYV39" s="5"/>
      <c r="JYW39" s="5"/>
      <c r="JYX39" s="5"/>
      <c r="JYY39" s="5"/>
      <c r="JYZ39" s="5"/>
      <c r="JZA39" s="5"/>
      <c r="JZB39" s="5"/>
      <c r="JZC39" s="5"/>
      <c r="JZD39" s="5"/>
      <c r="JZE39" s="5"/>
      <c r="JZF39" s="5"/>
      <c r="JZG39" s="5"/>
      <c r="JZH39" s="5"/>
      <c r="JZI39" s="5"/>
      <c r="JZJ39" s="5"/>
      <c r="JZK39" s="5"/>
      <c r="JZL39" s="5"/>
      <c r="JZN39" s="2"/>
      <c r="JZO39" s="5"/>
      <c r="JZP39" s="5"/>
      <c r="JZQ39" s="5"/>
      <c r="JZR39" s="5"/>
      <c r="JZS39" s="5"/>
      <c r="JZT39" s="5"/>
      <c r="JZU39" s="5"/>
      <c r="JZV39" s="5"/>
      <c r="JZW39" s="5"/>
      <c r="JZX39" s="5"/>
      <c r="JZY39" s="5"/>
      <c r="JZZ39" s="5"/>
      <c r="KAA39" s="5"/>
      <c r="KAB39" s="5"/>
      <c r="KAC39" s="5"/>
      <c r="KAD39" s="5"/>
      <c r="KAE39" s="5"/>
      <c r="KAG39" s="2"/>
      <c r="KAH39" s="5"/>
      <c r="KAI39" s="5"/>
      <c r="KAJ39" s="5"/>
      <c r="KAK39" s="5"/>
      <c r="KAL39" s="5"/>
      <c r="KAM39" s="5"/>
      <c r="KAN39" s="5"/>
      <c r="KAO39" s="5"/>
      <c r="KAP39" s="5"/>
      <c r="KAQ39" s="5"/>
      <c r="KAR39" s="5"/>
      <c r="KAS39" s="5"/>
      <c r="KAT39" s="5"/>
      <c r="KAU39" s="5"/>
      <c r="KAV39" s="5"/>
      <c r="KAW39" s="5"/>
      <c r="KAX39" s="5"/>
      <c r="KAZ39" s="2"/>
      <c r="KBA39" s="5"/>
      <c r="KBB39" s="5"/>
      <c r="KBC39" s="5"/>
      <c r="KBD39" s="5"/>
      <c r="KBE39" s="5"/>
      <c r="KBF39" s="5"/>
      <c r="KBG39" s="5"/>
      <c r="KBH39" s="5"/>
      <c r="KBI39" s="5"/>
      <c r="KBJ39" s="5"/>
      <c r="KBK39" s="5"/>
      <c r="KBL39" s="5"/>
      <c r="KBM39" s="5"/>
      <c r="KBN39" s="5"/>
      <c r="KBO39" s="5"/>
      <c r="KBP39" s="5"/>
      <c r="KBQ39" s="5"/>
      <c r="KBS39" s="2"/>
      <c r="KBT39" s="5"/>
      <c r="KBU39" s="5"/>
      <c r="KBV39" s="5"/>
      <c r="KBW39" s="5"/>
      <c r="KBX39" s="5"/>
      <c r="KBY39" s="5"/>
      <c r="KBZ39" s="5"/>
      <c r="KCA39" s="5"/>
      <c r="KCB39" s="5"/>
      <c r="KCC39" s="5"/>
      <c r="KCD39" s="5"/>
      <c r="KCE39" s="5"/>
      <c r="KCF39" s="5"/>
      <c r="KCG39" s="5"/>
      <c r="KCH39" s="5"/>
      <c r="KCI39" s="5"/>
      <c r="KCJ39" s="5"/>
      <c r="KCL39" s="2"/>
      <c r="KCM39" s="5"/>
      <c r="KCN39" s="5"/>
      <c r="KCO39" s="5"/>
      <c r="KCP39" s="5"/>
      <c r="KCQ39" s="5"/>
      <c r="KCR39" s="5"/>
      <c r="KCS39" s="5"/>
      <c r="KCT39" s="5"/>
      <c r="KCU39" s="5"/>
      <c r="KCV39" s="5"/>
      <c r="KCW39" s="5"/>
      <c r="KCX39" s="5"/>
      <c r="KCY39" s="5"/>
      <c r="KCZ39" s="5"/>
      <c r="KDA39" s="5"/>
      <c r="KDB39" s="5"/>
      <c r="KDC39" s="5"/>
      <c r="KDE39" s="2"/>
      <c r="KDF39" s="5"/>
      <c r="KDG39" s="5"/>
      <c r="KDH39" s="5"/>
      <c r="KDI39" s="5"/>
      <c r="KDJ39" s="5"/>
      <c r="KDK39" s="5"/>
      <c r="KDL39" s="5"/>
      <c r="KDM39" s="5"/>
      <c r="KDN39" s="5"/>
      <c r="KDO39" s="5"/>
      <c r="KDP39" s="5"/>
      <c r="KDQ39" s="5"/>
      <c r="KDR39" s="5"/>
      <c r="KDS39" s="5"/>
      <c r="KDT39" s="5"/>
      <c r="KDU39" s="5"/>
      <c r="KDV39" s="5"/>
      <c r="KDX39" s="2"/>
      <c r="KDY39" s="5"/>
      <c r="KDZ39" s="5"/>
      <c r="KEA39" s="5"/>
      <c r="KEB39" s="5"/>
      <c r="KEC39" s="5"/>
      <c r="KED39" s="5"/>
      <c r="KEE39" s="5"/>
      <c r="KEF39" s="5"/>
      <c r="KEG39" s="5"/>
      <c r="KEH39" s="5"/>
      <c r="KEI39" s="5"/>
      <c r="KEJ39" s="5"/>
      <c r="KEK39" s="5"/>
      <c r="KEL39" s="5"/>
      <c r="KEM39" s="5"/>
      <c r="KEN39" s="5"/>
      <c r="KEO39" s="5"/>
      <c r="KEQ39" s="2"/>
      <c r="KER39" s="5"/>
      <c r="KES39" s="5"/>
      <c r="KET39" s="5"/>
      <c r="KEU39" s="5"/>
      <c r="KEV39" s="5"/>
      <c r="KEW39" s="5"/>
      <c r="KEX39" s="5"/>
      <c r="KEY39" s="5"/>
      <c r="KEZ39" s="5"/>
      <c r="KFA39" s="5"/>
      <c r="KFB39" s="5"/>
      <c r="KFC39" s="5"/>
      <c r="KFD39" s="5"/>
      <c r="KFE39" s="5"/>
      <c r="KFF39" s="5"/>
      <c r="KFG39" s="5"/>
      <c r="KFH39" s="5"/>
      <c r="KFJ39" s="2"/>
      <c r="KFK39" s="5"/>
      <c r="KFL39" s="5"/>
      <c r="KFM39" s="5"/>
      <c r="KFN39" s="5"/>
      <c r="KFO39" s="5"/>
      <c r="KFP39" s="5"/>
      <c r="KFQ39" s="5"/>
      <c r="KFR39" s="5"/>
      <c r="KFS39" s="5"/>
      <c r="KFT39" s="5"/>
      <c r="KFU39" s="5"/>
      <c r="KFV39" s="5"/>
      <c r="KFW39" s="5"/>
      <c r="KFX39" s="5"/>
      <c r="KFY39" s="5"/>
      <c r="KFZ39" s="5"/>
      <c r="KGA39" s="5"/>
      <c r="KGC39" s="2"/>
      <c r="KGD39" s="5"/>
      <c r="KGE39" s="5"/>
      <c r="KGF39" s="5"/>
      <c r="KGG39" s="5"/>
      <c r="KGH39" s="5"/>
      <c r="KGI39" s="5"/>
      <c r="KGJ39" s="5"/>
      <c r="KGK39" s="5"/>
      <c r="KGL39" s="5"/>
      <c r="KGM39" s="5"/>
      <c r="KGN39" s="5"/>
      <c r="KGO39" s="5"/>
      <c r="KGP39" s="5"/>
      <c r="KGQ39" s="5"/>
      <c r="KGR39" s="5"/>
      <c r="KGS39" s="5"/>
      <c r="KGT39" s="5"/>
      <c r="KGV39" s="2"/>
      <c r="KGW39" s="5"/>
      <c r="KGX39" s="5"/>
      <c r="KGY39" s="5"/>
      <c r="KGZ39" s="5"/>
      <c r="KHA39" s="5"/>
      <c r="KHB39" s="5"/>
      <c r="KHC39" s="5"/>
      <c r="KHD39" s="5"/>
      <c r="KHE39" s="5"/>
      <c r="KHF39" s="5"/>
      <c r="KHG39" s="5"/>
      <c r="KHH39" s="5"/>
      <c r="KHI39" s="5"/>
      <c r="KHJ39" s="5"/>
      <c r="KHK39" s="5"/>
      <c r="KHL39" s="5"/>
      <c r="KHM39" s="5"/>
      <c r="KHO39" s="2"/>
      <c r="KHP39" s="5"/>
      <c r="KHQ39" s="5"/>
      <c r="KHR39" s="5"/>
      <c r="KHS39" s="5"/>
      <c r="KHT39" s="5"/>
      <c r="KHU39" s="5"/>
      <c r="KHV39" s="5"/>
      <c r="KHW39" s="5"/>
      <c r="KHX39" s="5"/>
      <c r="KHY39" s="5"/>
      <c r="KHZ39" s="5"/>
      <c r="KIA39" s="5"/>
      <c r="KIB39" s="5"/>
      <c r="KIC39" s="5"/>
      <c r="KID39" s="5"/>
      <c r="KIE39" s="5"/>
      <c r="KIF39" s="5"/>
      <c r="KIH39" s="2"/>
      <c r="KII39" s="5"/>
      <c r="KIJ39" s="5"/>
      <c r="KIK39" s="5"/>
      <c r="KIL39" s="5"/>
      <c r="KIM39" s="5"/>
      <c r="KIN39" s="5"/>
      <c r="KIO39" s="5"/>
      <c r="KIP39" s="5"/>
      <c r="KIQ39" s="5"/>
      <c r="KIR39" s="5"/>
      <c r="KIS39" s="5"/>
      <c r="KIT39" s="5"/>
      <c r="KIU39" s="5"/>
      <c r="KIV39" s="5"/>
      <c r="KIW39" s="5"/>
      <c r="KIX39" s="5"/>
      <c r="KIY39" s="5"/>
      <c r="KJA39" s="2"/>
      <c r="KJB39" s="5"/>
      <c r="KJC39" s="5"/>
      <c r="KJD39" s="5"/>
      <c r="KJE39" s="5"/>
      <c r="KJF39" s="5"/>
      <c r="KJG39" s="5"/>
      <c r="KJH39" s="5"/>
      <c r="KJI39" s="5"/>
      <c r="KJJ39" s="5"/>
      <c r="KJK39" s="5"/>
      <c r="KJL39" s="5"/>
      <c r="KJM39" s="5"/>
      <c r="KJN39" s="5"/>
      <c r="KJO39" s="5"/>
      <c r="KJP39" s="5"/>
      <c r="KJQ39" s="5"/>
      <c r="KJR39" s="5"/>
      <c r="KJT39" s="2"/>
      <c r="KJU39" s="5"/>
      <c r="KJV39" s="5"/>
      <c r="KJW39" s="5"/>
      <c r="KJX39" s="5"/>
      <c r="KJY39" s="5"/>
      <c r="KJZ39" s="5"/>
      <c r="KKA39" s="5"/>
      <c r="KKB39" s="5"/>
      <c r="KKC39" s="5"/>
      <c r="KKD39" s="5"/>
      <c r="KKE39" s="5"/>
      <c r="KKF39" s="5"/>
      <c r="KKG39" s="5"/>
      <c r="KKH39" s="5"/>
      <c r="KKI39" s="5"/>
      <c r="KKJ39" s="5"/>
      <c r="KKK39" s="5"/>
      <c r="KKM39" s="2"/>
      <c r="KKN39" s="5"/>
      <c r="KKO39" s="5"/>
      <c r="KKP39" s="5"/>
      <c r="KKQ39" s="5"/>
      <c r="KKR39" s="5"/>
      <c r="KKS39" s="5"/>
      <c r="KKT39" s="5"/>
      <c r="KKU39" s="5"/>
      <c r="KKV39" s="5"/>
      <c r="KKW39" s="5"/>
      <c r="KKX39" s="5"/>
      <c r="KKY39" s="5"/>
      <c r="KKZ39" s="5"/>
      <c r="KLA39" s="5"/>
      <c r="KLB39" s="5"/>
      <c r="KLC39" s="5"/>
      <c r="KLD39" s="5"/>
      <c r="KLF39" s="2"/>
      <c r="KLG39" s="5"/>
      <c r="KLH39" s="5"/>
      <c r="KLI39" s="5"/>
      <c r="KLJ39" s="5"/>
      <c r="KLK39" s="5"/>
      <c r="KLL39" s="5"/>
      <c r="KLM39" s="5"/>
      <c r="KLN39" s="5"/>
      <c r="KLO39" s="5"/>
      <c r="KLP39" s="5"/>
      <c r="KLQ39" s="5"/>
      <c r="KLR39" s="5"/>
      <c r="KLS39" s="5"/>
      <c r="KLT39" s="5"/>
      <c r="KLU39" s="5"/>
      <c r="KLV39" s="5"/>
      <c r="KLW39" s="5"/>
      <c r="KLY39" s="2"/>
      <c r="KLZ39" s="5"/>
      <c r="KMA39" s="5"/>
      <c r="KMB39" s="5"/>
      <c r="KMC39" s="5"/>
      <c r="KMD39" s="5"/>
      <c r="KME39" s="5"/>
      <c r="KMF39" s="5"/>
      <c r="KMG39" s="5"/>
      <c r="KMH39" s="5"/>
      <c r="KMI39" s="5"/>
      <c r="KMJ39" s="5"/>
      <c r="KMK39" s="5"/>
      <c r="KML39" s="5"/>
      <c r="KMM39" s="5"/>
      <c r="KMN39" s="5"/>
      <c r="KMO39" s="5"/>
      <c r="KMP39" s="5"/>
      <c r="KMR39" s="2"/>
      <c r="KMS39" s="5"/>
      <c r="KMT39" s="5"/>
      <c r="KMU39" s="5"/>
      <c r="KMV39" s="5"/>
      <c r="KMW39" s="5"/>
      <c r="KMX39" s="5"/>
      <c r="KMY39" s="5"/>
      <c r="KMZ39" s="5"/>
      <c r="KNA39" s="5"/>
      <c r="KNB39" s="5"/>
      <c r="KNC39" s="5"/>
      <c r="KND39" s="5"/>
      <c r="KNE39" s="5"/>
      <c r="KNF39" s="5"/>
      <c r="KNG39" s="5"/>
      <c r="KNH39" s="5"/>
      <c r="KNI39" s="5"/>
      <c r="KNK39" s="2"/>
      <c r="KNL39" s="5"/>
      <c r="KNM39" s="5"/>
      <c r="KNN39" s="5"/>
      <c r="KNO39" s="5"/>
      <c r="KNP39" s="5"/>
      <c r="KNQ39" s="5"/>
      <c r="KNR39" s="5"/>
      <c r="KNS39" s="5"/>
      <c r="KNT39" s="5"/>
      <c r="KNU39" s="5"/>
      <c r="KNV39" s="5"/>
      <c r="KNW39" s="5"/>
      <c r="KNX39" s="5"/>
      <c r="KNY39" s="5"/>
      <c r="KNZ39" s="5"/>
      <c r="KOA39" s="5"/>
      <c r="KOB39" s="5"/>
      <c r="KOD39" s="2"/>
      <c r="KOE39" s="5"/>
      <c r="KOF39" s="5"/>
      <c r="KOG39" s="5"/>
      <c r="KOH39" s="5"/>
      <c r="KOI39" s="5"/>
      <c r="KOJ39" s="5"/>
      <c r="KOK39" s="5"/>
      <c r="KOL39" s="5"/>
      <c r="KOM39" s="5"/>
      <c r="KON39" s="5"/>
      <c r="KOO39" s="5"/>
      <c r="KOP39" s="5"/>
      <c r="KOQ39" s="5"/>
      <c r="KOR39" s="5"/>
      <c r="KOS39" s="5"/>
      <c r="KOT39" s="5"/>
      <c r="KOU39" s="5"/>
      <c r="KOW39" s="2"/>
      <c r="KOX39" s="5"/>
      <c r="KOY39" s="5"/>
      <c r="KOZ39" s="5"/>
      <c r="KPA39" s="5"/>
      <c r="KPB39" s="5"/>
      <c r="KPC39" s="5"/>
      <c r="KPD39" s="5"/>
      <c r="KPE39" s="5"/>
      <c r="KPF39" s="5"/>
      <c r="KPG39" s="5"/>
      <c r="KPH39" s="5"/>
      <c r="KPI39" s="5"/>
      <c r="KPJ39" s="5"/>
      <c r="KPK39" s="5"/>
      <c r="KPL39" s="5"/>
      <c r="KPM39" s="5"/>
      <c r="KPN39" s="5"/>
      <c r="KPP39" s="2"/>
      <c r="KPQ39" s="5"/>
      <c r="KPR39" s="5"/>
      <c r="KPS39" s="5"/>
      <c r="KPT39" s="5"/>
      <c r="KPU39" s="5"/>
      <c r="KPV39" s="5"/>
      <c r="KPW39" s="5"/>
      <c r="KPX39" s="5"/>
      <c r="KPY39" s="5"/>
      <c r="KPZ39" s="5"/>
      <c r="KQA39" s="5"/>
      <c r="KQB39" s="5"/>
      <c r="KQC39" s="5"/>
      <c r="KQD39" s="5"/>
      <c r="KQE39" s="5"/>
      <c r="KQF39" s="5"/>
      <c r="KQG39" s="5"/>
      <c r="KQI39" s="2"/>
      <c r="KQJ39" s="5"/>
      <c r="KQK39" s="5"/>
      <c r="KQL39" s="5"/>
      <c r="KQM39" s="5"/>
      <c r="KQN39" s="5"/>
      <c r="KQO39" s="5"/>
      <c r="KQP39" s="5"/>
      <c r="KQQ39" s="5"/>
      <c r="KQR39" s="5"/>
      <c r="KQS39" s="5"/>
      <c r="KQT39" s="5"/>
      <c r="KQU39" s="5"/>
      <c r="KQV39" s="5"/>
      <c r="KQW39" s="5"/>
      <c r="KQX39" s="5"/>
      <c r="KQY39" s="5"/>
      <c r="KQZ39" s="5"/>
      <c r="KRB39" s="2"/>
      <c r="KRC39" s="5"/>
      <c r="KRD39" s="5"/>
      <c r="KRE39" s="5"/>
      <c r="KRF39" s="5"/>
      <c r="KRG39" s="5"/>
      <c r="KRH39" s="5"/>
      <c r="KRI39" s="5"/>
      <c r="KRJ39" s="5"/>
      <c r="KRK39" s="5"/>
      <c r="KRL39" s="5"/>
      <c r="KRM39" s="5"/>
      <c r="KRN39" s="5"/>
      <c r="KRO39" s="5"/>
      <c r="KRP39" s="5"/>
      <c r="KRQ39" s="5"/>
      <c r="KRR39" s="5"/>
      <c r="KRS39" s="5"/>
      <c r="KRU39" s="2"/>
      <c r="KRV39" s="5"/>
      <c r="KRW39" s="5"/>
      <c r="KRX39" s="5"/>
      <c r="KRY39" s="5"/>
      <c r="KRZ39" s="5"/>
      <c r="KSA39" s="5"/>
      <c r="KSB39" s="5"/>
      <c r="KSC39" s="5"/>
      <c r="KSD39" s="5"/>
      <c r="KSE39" s="5"/>
      <c r="KSF39" s="5"/>
      <c r="KSG39" s="5"/>
      <c r="KSH39" s="5"/>
      <c r="KSI39" s="5"/>
      <c r="KSJ39" s="5"/>
      <c r="KSK39" s="5"/>
      <c r="KSL39" s="5"/>
      <c r="KSN39" s="2"/>
      <c r="KSO39" s="5"/>
      <c r="KSP39" s="5"/>
      <c r="KSQ39" s="5"/>
      <c r="KSR39" s="5"/>
      <c r="KSS39" s="5"/>
      <c r="KST39" s="5"/>
      <c r="KSU39" s="5"/>
      <c r="KSV39" s="5"/>
      <c r="KSW39" s="5"/>
      <c r="KSX39" s="5"/>
      <c r="KSY39" s="5"/>
      <c r="KSZ39" s="5"/>
      <c r="KTA39" s="5"/>
      <c r="KTB39" s="5"/>
      <c r="KTC39" s="5"/>
      <c r="KTD39" s="5"/>
      <c r="KTE39" s="5"/>
      <c r="KTG39" s="2"/>
      <c r="KTH39" s="5"/>
      <c r="KTI39" s="5"/>
      <c r="KTJ39" s="5"/>
      <c r="KTK39" s="5"/>
      <c r="KTL39" s="5"/>
      <c r="KTM39" s="5"/>
      <c r="KTN39" s="5"/>
      <c r="KTO39" s="5"/>
      <c r="KTP39" s="5"/>
      <c r="KTQ39" s="5"/>
      <c r="KTR39" s="5"/>
      <c r="KTS39" s="5"/>
      <c r="KTT39" s="5"/>
      <c r="KTU39" s="5"/>
      <c r="KTV39" s="5"/>
      <c r="KTW39" s="5"/>
      <c r="KTX39" s="5"/>
      <c r="KTZ39" s="2"/>
      <c r="KUA39" s="5"/>
      <c r="KUB39" s="5"/>
      <c r="KUC39" s="5"/>
      <c r="KUD39" s="5"/>
      <c r="KUE39" s="5"/>
      <c r="KUF39" s="5"/>
      <c r="KUG39" s="5"/>
      <c r="KUH39" s="5"/>
      <c r="KUI39" s="5"/>
      <c r="KUJ39" s="5"/>
      <c r="KUK39" s="5"/>
      <c r="KUL39" s="5"/>
      <c r="KUM39" s="5"/>
      <c r="KUN39" s="5"/>
      <c r="KUO39" s="5"/>
      <c r="KUP39" s="5"/>
      <c r="KUQ39" s="5"/>
      <c r="KUS39" s="2"/>
      <c r="KUT39" s="5"/>
      <c r="KUU39" s="5"/>
      <c r="KUV39" s="5"/>
      <c r="KUW39" s="5"/>
      <c r="KUX39" s="5"/>
      <c r="KUY39" s="5"/>
      <c r="KUZ39" s="5"/>
      <c r="KVA39" s="5"/>
      <c r="KVB39" s="5"/>
      <c r="KVC39" s="5"/>
      <c r="KVD39" s="5"/>
      <c r="KVE39" s="5"/>
      <c r="KVF39" s="5"/>
      <c r="KVG39" s="5"/>
      <c r="KVH39" s="5"/>
      <c r="KVI39" s="5"/>
      <c r="KVJ39" s="5"/>
      <c r="KVL39" s="2"/>
      <c r="KVM39" s="5"/>
      <c r="KVN39" s="5"/>
      <c r="KVO39" s="5"/>
      <c r="KVP39" s="5"/>
      <c r="KVQ39" s="5"/>
      <c r="KVR39" s="5"/>
      <c r="KVS39" s="5"/>
      <c r="KVT39" s="5"/>
      <c r="KVU39" s="5"/>
      <c r="KVV39" s="5"/>
      <c r="KVW39" s="5"/>
      <c r="KVX39" s="5"/>
      <c r="KVY39" s="5"/>
      <c r="KVZ39" s="5"/>
      <c r="KWA39" s="5"/>
      <c r="KWB39" s="5"/>
      <c r="KWC39" s="5"/>
      <c r="KWE39" s="2"/>
      <c r="KWF39" s="5"/>
      <c r="KWG39" s="5"/>
      <c r="KWH39" s="5"/>
      <c r="KWI39" s="5"/>
      <c r="KWJ39" s="5"/>
      <c r="KWK39" s="5"/>
      <c r="KWL39" s="5"/>
      <c r="KWM39" s="5"/>
      <c r="KWN39" s="5"/>
      <c r="KWO39" s="5"/>
      <c r="KWP39" s="5"/>
      <c r="KWQ39" s="5"/>
      <c r="KWR39" s="5"/>
      <c r="KWS39" s="5"/>
      <c r="KWT39" s="5"/>
      <c r="KWU39" s="5"/>
      <c r="KWV39" s="5"/>
      <c r="KWX39" s="2"/>
      <c r="KWY39" s="5"/>
      <c r="KWZ39" s="5"/>
      <c r="KXA39" s="5"/>
      <c r="KXB39" s="5"/>
      <c r="KXC39" s="5"/>
      <c r="KXD39" s="5"/>
      <c r="KXE39" s="5"/>
      <c r="KXF39" s="5"/>
      <c r="KXG39" s="5"/>
      <c r="KXH39" s="5"/>
      <c r="KXI39" s="5"/>
      <c r="KXJ39" s="5"/>
      <c r="KXK39" s="5"/>
      <c r="KXL39" s="5"/>
      <c r="KXM39" s="5"/>
      <c r="KXN39" s="5"/>
      <c r="KXO39" s="5"/>
      <c r="KXQ39" s="2"/>
      <c r="KXR39" s="5"/>
      <c r="KXS39" s="5"/>
      <c r="KXT39" s="5"/>
      <c r="KXU39" s="5"/>
      <c r="KXV39" s="5"/>
      <c r="KXW39" s="5"/>
      <c r="KXX39" s="5"/>
      <c r="KXY39" s="5"/>
      <c r="KXZ39" s="5"/>
      <c r="KYA39" s="5"/>
      <c r="KYB39" s="5"/>
      <c r="KYC39" s="5"/>
      <c r="KYD39" s="5"/>
      <c r="KYE39" s="5"/>
      <c r="KYF39" s="5"/>
      <c r="KYG39" s="5"/>
      <c r="KYH39" s="5"/>
      <c r="KYJ39" s="2"/>
      <c r="KYK39" s="5"/>
      <c r="KYL39" s="5"/>
      <c r="KYM39" s="5"/>
      <c r="KYN39" s="5"/>
      <c r="KYO39" s="5"/>
      <c r="KYP39" s="5"/>
      <c r="KYQ39" s="5"/>
      <c r="KYR39" s="5"/>
      <c r="KYS39" s="5"/>
      <c r="KYT39" s="5"/>
      <c r="KYU39" s="5"/>
      <c r="KYV39" s="5"/>
      <c r="KYW39" s="5"/>
      <c r="KYX39" s="5"/>
      <c r="KYY39" s="5"/>
      <c r="KYZ39" s="5"/>
      <c r="KZA39" s="5"/>
      <c r="KZC39" s="2"/>
      <c r="KZD39" s="5"/>
      <c r="KZE39" s="5"/>
      <c r="KZF39" s="5"/>
      <c r="KZG39" s="5"/>
      <c r="KZH39" s="5"/>
      <c r="KZI39" s="5"/>
      <c r="KZJ39" s="5"/>
      <c r="KZK39" s="5"/>
      <c r="KZL39" s="5"/>
      <c r="KZM39" s="5"/>
      <c r="KZN39" s="5"/>
      <c r="KZO39" s="5"/>
      <c r="KZP39" s="5"/>
      <c r="KZQ39" s="5"/>
      <c r="KZR39" s="5"/>
      <c r="KZS39" s="5"/>
      <c r="KZT39" s="5"/>
      <c r="KZV39" s="2"/>
      <c r="KZW39" s="5"/>
      <c r="KZX39" s="5"/>
      <c r="KZY39" s="5"/>
      <c r="KZZ39" s="5"/>
      <c r="LAA39" s="5"/>
      <c r="LAB39" s="5"/>
      <c r="LAC39" s="5"/>
      <c r="LAD39" s="5"/>
      <c r="LAE39" s="5"/>
      <c r="LAF39" s="5"/>
      <c r="LAG39" s="5"/>
      <c r="LAH39" s="5"/>
      <c r="LAI39" s="5"/>
      <c r="LAJ39" s="5"/>
      <c r="LAK39" s="5"/>
      <c r="LAL39" s="5"/>
      <c r="LAM39" s="5"/>
      <c r="LAO39" s="2"/>
      <c r="LAP39" s="5"/>
      <c r="LAQ39" s="5"/>
      <c r="LAR39" s="5"/>
      <c r="LAS39" s="5"/>
      <c r="LAT39" s="5"/>
      <c r="LAU39" s="5"/>
      <c r="LAV39" s="5"/>
      <c r="LAW39" s="5"/>
      <c r="LAX39" s="5"/>
      <c r="LAY39" s="5"/>
      <c r="LAZ39" s="5"/>
      <c r="LBA39" s="5"/>
      <c r="LBB39" s="5"/>
      <c r="LBC39" s="5"/>
      <c r="LBD39" s="5"/>
      <c r="LBE39" s="5"/>
      <c r="LBF39" s="5"/>
      <c r="LBH39" s="2"/>
      <c r="LBI39" s="5"/>
      <c r="LBJ39" s="5"/>
      <c r="LBK39" s="5"/>
      <c r="LBL39" s="5"/>
      <c r="LBM39" s="5"/>
      <c r="LBN39" s="5"/>
      <c r="LBO39" s="5"/>
      <c r="LBP39" s="5"/>
      <c r="LBQ39" s="5"/>
      <c r="LBR39" s="5"/>
      <c r="LBS39" s="5"/>
      <c r="LBT39" s="5"/>
      <c r="LBU39" s="5"/>
      <c r="LBV39" s="5"/>
      <c r="LBW39" s="5"/>
      <c r="LBX39" s="5"/>
      <c r="LBY39" s="5"/>
      <c r="LCA39" s="2"/>
      <c r="LCT39" s="2"/>
      <c r="LCU39" s="5"/>
      <c r="LCV39" s="5"/>
      <c r="LCW39" s="5"/>
      <c r="LCX39" s="5"/>
      <c r="LCY39" s="5"/>
      <c r="LCZ39" s="5"/>
      <c r="LDA39" s="5"/>
      <c r="LDB39" s="5"/>
      <c r="LDC39" s="5"/>
      <c r="LDD39" s="5"/>
      <c r="LDE39" s="5"/>
      <c r="LDF39" s="5"/>
      <c r="LDG39" s="5"/>
      <c r="LDH39" s="5"/>
      <c r="LDI39" s="5"/>
      <c r="LDJ39" s="5"/>
      <c r="LDK39" s="5"/>
      <c r="LDM39" s="2"/>
      <c r="LDN39" s="5"/>
      <c r="LDO39" s="5"/>
      <c r="LDP39" s="5"/>
      <c r="LDQ39" s="5"/>
      <c r="LDR39" s="5"/>
      <c r="LDS39" s="5"/>
      <c r="LDT39" s="5"/>
      <c r="LDU39" s="5"/>
      <c r="LDV39" s="5"/>
      <c r="LDW39" s="5"/>
      <c r="LDX39" s="5"/>
      <c r="LDY39" s="5"/>
      <c r="LDZ39" s="5"/>
      <c r="LEA39" s="5"/>
      <c r="LEB39" s="5"/>
      <c r="LEC39" s="5"/>
      <c r="LED39" s="5"/>
      <c r="LEF39" s="2"/>
      <c r="LEG39" s="5"/>
      <c r="LEH39" s="5"/>
      <c r="LEI39" s="5"/>
      <c r="LEJ39" s="5"/>
      <c r="LEK39" s="5"/>
      <c r="LEL39" s="5"/>
      <c r="LEM39" s="5"/>
      <c r="LEN39" s="5"/>
      <c r="LEO39" s="5"/>
      <c r="LEP39" s="5"/>
      <c r="LEQ39" s="5"/>
      <c r="LER39" s="5"/>
      <c r="LES39" s="5"/>
      <c r="LET39" s="5"/>
      <c r="LEU39" s="5"/>
      <c r="LEV39" s="5"/>
      <c r="LEW39" s="5"/>
      <c r="LEY39" s="2"/>
      <c r="LEZ39" s="5"/>
      <c r="LFA39" s="5"/>
      <c r="LFB39" s="5"/>
      <c r="LFC39" s="5"/>
      <c r="LFD39" s="5"/>
      <c r="LFE39" s="5"/>
      <c r="LFF39" s="5"/>
      <c r="LFG39" s="5"/>
      <c r="LFH39" s="5"/>
      <c r="LFI39" s="5"/>
      <c r="LFJ39" s="5"/>
      <c r="LFK39" s="5"/>
      <c r="LFL39" s="5"/>
      <c r="LFM39" s="5"/>
      <c r="LFN39" s="5"/>
      <c r="LFO39" s="5"/>
      <c r="LFP39" s="5"/>
      <c r="LFR39" s="2"/>
      <c r="LFS39" s="5"/>
      <c r="LFT39" s="5"/>
      <c r="LFU39" s="5"/>
      <c r="LFV39" s="5"/>
      <c r="LFW39" s="5"/>
      <c r="LFX39" s="5"/>
      <c r="LFY39" s="5"/>
      <c r="LFZ39" s="5"/>
      <c r="LGA39" s="5"/>
      <c r="LGB39" s="5"/>
      <c r="LGC39" s="5"/>
      <c r="LGD39" s="5"/>
      <c r="LGE39" s="5"/>
      <c r="LGF39" s="5"/>
      <c r="LGG39" s="5"/>
      <c r="LGH39" s="5"/>
      <c r="LGI39" s="5"/>
      <c r="LGK39" s="2"/>
      <c r="LGL39" s="5"/>
      <c r="LGM39" s="5"/>
      <c r="LGN39" s="5"/>
      <c r="LGO39" s="5"/>
      <c r="LGP39" s="5"/>
      <c r="LGQ39" s="5"/>
      <c r="LGR39" s="5"/>
      <c r="LGS39" s="5"/>
      <c r="LGT39" s="5"/>
      <c r="LGU39" s="5"/>
      <c r="LGV39" s="5"/>
      <c r="LGW39" s="5"/>
      <c r="LGX39" s="5"/>
      <c r="LGY39" s="5"/>
      <c r="LGZ39" s="5"/>
      <c r="LHA39" s="5"/>
      <c r="LHB39" s="5"/>
      <c r="LHD39" s="2"/>
      <c r="LHE39" s="5"/>
      <c r="LHF39" s="5"/>
      <c r="LHG39" s="5"/>
      <c r="LHH39" s="5"/>
      <c r="LHI39" s="5"/>
      <c r="LHJ39" s="5"/>
      <c r="LHK39" s="5"/>
      <c r="LHL39" s="5"/>
      <c r="LHM39" s="5"/>
      <c r="LHN39" s="5"/>
      <c r="LHO39" s="5"/>
      <c r="LHP39" s="5"/>
      <c r="LHQ39" s="5"/>
      <c r="LHR39" s="5"/>
      <c r="LHS39" s="5"/>
      <c r="LHT39" s="5"/>
      <c r="LHU39" s="5"/>
      <c r="LHW39" s="2"/>
      <c r="LHX39" s="5"/>
      <c r="LHY39" s="5"/>
      <c r="LHZ39" s="5"/>
      <c r="LIA39" s="5"/>
      <c r="LIB39" s="5"/>
      <c r="LIC39" s="5"/>
      <c r="LID39" s="5"/>
      <c r="LIE39" s="5"/>
      <c r="LIF39" s="5"/>
      <c r="LIG39" s="5"/>
      <c r="LIH39" s="5"/>
      <c r="LII39" s="5"/>
      <c r="LIJ39" s="5"/>
      <c r="LIK39" s="5"/>
      <c r="LIL39" s="5"/>
      <c r="LIM39" s="5"/>
      <c r="LIN39" s="5"/>
      <c r="LIP39" s="2"/>
      <c r="LIQ39" s="5"/>
      <c r="LIR39" s="5"/>
      <c r="LIS39" s="5"/>
      <c r="LIT39" s="5"/>
      <c r="LIU39" s="5"/>
      <c r="LIV39" s="5"/>
      <c r="LIW39" s="5"/>
      <c r="LIX39" s="5"/>
      <c r="LIY39" s="5"/>
      <c r="LIZ39" s="5"/>
      <c r="LJA39" s="5"/>
      <c r="LJB39" s="5"/>
      <c r="LJC39" s="5"/>
      <c r="LJD39" s="5"/>
      <c r="LJE39" s="5"/>
      <c r="LJF39" s="5"/>
      <c r="LJG39" s="5"/>
      <c r="LJI39" s="2"/>
      <c r="LJJ39" s="5"/>
      <c r="LJK39" s="5"/>
      <c r="LJL39" s="5"/>
      <c r="LJM39" s="5"/>
      <c r="LJN39" s="5"/>
      <c r="LJO39" s="5"/>
      <c r="LJP39" s="5"/>
      <c r="LJQ39" s="5"/>
      <c r="LJR39" s="5"/>
      <c r="LJS39" s="5"/>
      <c r="LJT39" s="5"/>
      <c r="LJU39" s="5"/>
      <c r="LJV39" s="5"/>
      <c r="LJW39" s="5"/>
      <c r="LJX39" s="5"/>
      <c r="LJY39" s="5"/>
      <c r="LJZ39" s="5"/>
      <c r="LKB39" s="2"/>
      <c r="LKC39" s="5"/>
      <c r="LKD39" s="5"/>
      <c r="LKE39" s="5"/>
      <c r="LKF39" s="5"/>
      <c r="LKG39" s="5"/>
      <c r="LKH39" s="5"/>
      <c r="LKI39" s="5"/>
      <c r="LKJ39" s="5"/>
      <c r="LKK39" s="5"/>
      <c r="LKL39" s="5"/>
      <c r="LKM39" s="5"/>
      <c r="LKN39" s="5"/>
      <c r="LKO39" s="5"/>
      <c r="LKP39" s="5"/>
      <c r="LKQ39" s="5"/>
      <c r="LKR39" s="5"/>
      <c r="LKS39" s="5"/>
      <c r="LKU39" s="2"/>
      <c r="LKV39" s="5"/>
      <c r="LKW39" s="5"/>
      <c r="LKX39" s="5"/>
      <c r="LKY39" s="5"/>
      <c r="LKZ39" s="5"/>
      <c r="LLA39" s="5"/>
      <c r="LLB39" s="5"/>
      <c r="LLC39" s="5"/>
      <c r="LLD39" s="5"/>
      <c r="LLE39" s="5"/>
      <c r="LLF39" s="5"/>
      <c r="LLG39" s="5"/>
      <c r="LLH39" s="5"/>
      <c r="LLI39" s="5"/>
      <c r="LLJ39" s="5"/>
      <c r="LLK39" s="5"/>
      <c r="LLL39" s="5"/>
      <c r="LLN39" s="2"/>
      <c r="LLO39" s="5"/>
      <c r="LLP39" s="5"/>
      <c r="LLQ39" s="5"/>
      <c r="LLR39" s="5"/>
      <c r="LLS39" s="5"/>
      <c r="LLT39" s="5"/>
      <c r="LLU39" s="5"/>
      <c r="LLV39" s="5"/>
      <c r="LLW39" s="5"/>
      <c r="LLX39" s="5"/>
      <c r="LLY39" s="5"/>
      <c r="LLZ39" s="5"/>
      <c r="LMA39" s="5"/>
      <c r="LMB39" s="5"/>
      <c r="LMC39" s="5"/>
      <c r="LMD39" s="5"/>
      <c r="LME39" s="5"/>
      <c r="LMG39" s="2"/>
      <c r="LMH39" s="5"/>
      <c r="LMI39" s="5"/>
      <c r="LMJ39" s="5"/>
      <c r="LMK39" s="5"/>
      <c r="LML39" s="5"/>
      <c r="LMM39" s="5"/>
      <c r="LMN39" s="5"/>
      <c r="LMO39" s="5"/>
      <c r="LMP39" s="5"/>
      <c r="LMQ39" s="5"/>
      <c r="LMR39" s="5"/>
      <c r="LMS39" s="5"/>
      <c r="LMT39" s="5"/>
      <c r="LMU39" s="5"/>
      <c r="LMV39" s="5"/>
      <c r="LMW39" s="5"/>
      <c r="LMX39" s="5"/>
      <c r="LMZ39" s="2"/>
      <c r="LNA39" s="5"/>
      <c r="LNB39" s="5"/>
      <c r="LNC39" s="5"/>
      <c r="LND39" s="5"/>
      <c r="LNE39" s="5"/>
      <c r="LNF39" s="5"/>
      <c r="LNG39" s="5"/>
      <c r="LNH39" s="5"/>
      <c r="LNI39" s="5"/>
      <c r="LNJ39" s="5"/>
      <c r="LNK39" s="5"/>
      <c r="LNL39" s="5"/>
      <c r="LNM39" s="5"/>
      <c r="LNN39" s="5"/>
      <c r="LNO39" s="5"/>
      <c r="LNP39" s="5"/>
      <c r="LNQ39" s="5"/>
      <c r="LNS39" s="2"/>
      <c r="LNT39" s="5"/>
      <c r="LNU39" s="5"/>
      <c r="LNV39" s="5"/>
      <c r="LNW39" s="5"/>
      <c r="LNX39" s="5"/>
      <c r="LNY39" s="5"/>
      <c r="LNZ39" s="5"/>
      <c r="LOA39" s="5"/>
      <c r="LOB39" s="5"/>
      <c r="LOC39" s="5"/>
      <c r="LOD39" s="5"/>
      <c r="LOE39" s="5"/>
      <c r="LOF39" s="5"/>
      <c r="LOG39" s="5"/>
      <c r="LOH39" s="5"/>
      <c r="LOI39" s="5"/>
      <c r="LOJ39" s="5"/>
      <c r="LOL39" s="2"/>
      <c r="LOM39" s="5"/>
      <c r="LON39" s="5"/>
      <c r="LOO39" s="5"/>
      <c r="LOP39" s="5"/>
      <c r="LOQ39" s="5"/>
      <c r="LOR39" s="5"/>
      <c r="LOS39" s="5"/>
      <c r="LOT39" s="5"/>
      <c r="LOU39" s="5"/>
      <c r="LOV39" s="5"/>
      <c r="LOW39" s="5"/>
      <c r="LOX39" s="5"/>
      <c r="LOY39" s="5"/>
      <c r="LOZ39" s="5"/>
      <c r="LPA39" s="5"/>
      <c r="LPB39" s="5"/>
      <c r="LPC39" s="5"/>
      <c r="LPE39" s="2"/>
      <c r="LPF39" s="5"/>
      <c r="LPG39" s="5"/>
      <c r="LPH39" s="5"/>
      <c r="LPI39" s="5"/>
      <c r="LPJ39" s="5"/>
      <c r="LPK39" s="5"/>
      <c r="LPL39" s="5"/>
      <c r="LPM39" s="5"/>
      <c r="LPN39" s="5"/>
      <c r="LPO39" s="5"/>
      <c r="LPP39" s="5"/>
      <c r="LPQ39" s="5"/>
      <c r="LPR39" s="5"/>
      <c r="LPS39" s="5"/>
      <c r="LPT39" s="5"/>
      <c r="LPU39" s="5"/>
      <c r="LPV39" s="5"/>
      <c r="LPX39" s="2"/>
      <c r="LPY39" s="5"/>
      <c r="LPZ39" s="5"/>
      <c r="LQA39" s="5"/>
      <c r="LQB39" s="5"/>
      <c r="LQC39" s="5"/>
      <c r="LQD39" s="5"/>
      <c r="LQE39" s="5"/>
      <c r="LQF39" s="5"/>
      <c r="LQG39" s="5"/>
      <c r="LQH39" s="5"/>
      <c r="LQI39" s="5"/>
      <c r="LQJ39" s="5"/>
      <c r="LQK39" s="5"/>
      <c r="LQL39" s="5"/>
      <c r="LQM39" s="5"/>
      <c r="LQN39" s="5"/>
      <c r="LQO39" s="5"/>
      <c r="LQQ39" s="2"/>
      <c r="LQR39" s="5"/>
      <c r="LQS39" s="5"/>
      <c r="LQT39" s="5"/>
      <c r="LQU39" s="5"/>
      <c r="LQV39" s="5"/>
      <c r="LQW39" s="5"/>
      <c r="LQX39" s="5"/>
      <c r="LQY39" s="5"/>
      <c r="LQZ39" s="5"/>
      <c r="LRA39" s="5"/>
      <c r="LRB39" s="5"/>
      <c r="LRC39" s="5"/>
      <c r="LRD39" s="5"/>
      <c r="LRE39" s="5"/>
      <c r="LRF39" s="5"/>
      <c r="LRG39" s="5"/>
      <c r="LRH39" s="5"/>
      <c r="LRJ39" s="2"/>
      <c r="LRK39" s="5"/>
      <c r="LRL39" s="5"/>
      <c r="LRM39" s="5"/>
      <c r="LRN39" s="5"/>
      <c r="LRO39" s="5"/>
      <c r="LRP39" s="5"/>
      <c r="LRQ39" s="5"/>
      <c r="LRR39" s="5"/>
      <c r="LRS39" s="5"/>
      <c r="LRT39" s="5"/>
      <c r="LRU39" s="5"/>
      <c r="LRV39" s="5"/>
      <c r="LRW39" s="5"/>
      <c r="LRX39" s="5"/>
      <c r="LRY39" s="5"/>
      <c r="LRZ39" s="5"/>
      <c r="LSA39" s="5"/>
      <c r="LSC39" s="2"/>
      <c r="LSD39" s="5"/>
      <c r="LSE39" s="5"/>
      <c r="LSF39" s="5"/>
      <c r="LSG39" s="5"/>
      <c r="LSH39" s="5"/>
      <c r="LSI39" s="5"/>
      <c r="LSJ39" s="5"/>
      <c r="LSK39" s="5"/>
      <c r="LSL39" s="5"/>
      <c r="LSM39" s="5"/>
      <c r="LSN39" s="5"/>
      <c r="LSO39" s="5"/>
      <c r="LSP39" s="5"/>
      <c r="LSQ39" s="5"/>
      <c r="LSR39" s="5"/>
      <c r="LSS39" s="5"/>
      <c r="LST39" s="5"/>
      <c r="LSV39" s="2"/>
      <c r="LSW39" s="5"/>
      <c r="LSX39" s="5"/>
      <c r="LSY39" s="5"/>
      <c r="LSZ39" s="5"/>
      <c r="LTA39" s="5"/>
      <c r="LTB39" s="5"/>
      <c r="LTC39" s="5"/>
      <c r="LTD39" s="5"/>
      <c r="LTE39" s="5"/>
      <c r="LTF39" s="5"/>
      <c r="LTG39" s="5"/>
      <c r="LTH39" s="5"/>
      <c r="LTI39" s="5"/>
      <c r="LTJ39" s="5"/>
      <c r="LTK39" s="5"/>
      <c r="LTL39" s="5"/>
      <c r="LTM39" s="5"/>
      <c r="LTO39" s="2"/>
      <c r="LTP39" s="5"/>
      <c r="LTQ39" s="5"/>
      <c r="LTR39" s="5"/>
      <c r="LTS39" s="5"/>
      <c r="LTT39" s="5"/>
      <c r="LTU39" s="5"/>
      <c r="LTV39" s="5"/>
      <c r="LTW39" s="5"/>
      <c r="LTX39" s="5"/>
      <c r="LTY39" s="5"/>
      <c r="LTZ39" s="5"/>
      <c r="LUA39" s="5"/>
      <c r="LUB39" s="5"/>
      <c r="LUC39" s="5"/>
      <c r="LUD39" s="5"/>
      <c r="LUE39" s="5"/>
      <c r="LUF39" s="5"/>
      <c r="LUH39" s="2"/>
      <c r="LUI39" s="5"/>
      <c r="LUJ39" s="5"/>
      <c r="LUK39" s="5"/>
      <c r="LUL39" s="5"/>
      <c r="LUM39" s="5"/>
      <c r="LUN39" s="5"/>
      <c r="LUO39" s="5"/>
      <c r="LUP39" s="5"/>
      <c r="LUQ39" s="5"/>
      <c r="LUR39" s="5"/>
      <c r="LUS39" s="5"/>
      <c r="LUT39" s="5"/>
      <c r="LUU39" s="5"/>
      <c r="LUV39" s="5"/>
      <c r="LUW39" s="5"/>
      <c r="LUX39" s="5"/>
      <c r="LUY39" s="5"/>
      <c r="LVA39" s="2"/>
      <c r="LVB39" s="5"/>
      <c r="LVC39" s="5"/>
      <c r="LVD39" s="5"/>
      <c r="LVE39" s="5"/>
      <c r="LVF39" s="5"/>
      <c r="LVG39" s="5"/>
      <c r="LVH39" s="5"/>
      <c r="LVI39" s="5"/>
      <c r="LVJ39" s="5"/>
      <c r="LVK39" s="5"/>
      <c r="LVL39" s="5"/>
      <c r="LVM39" s="5"/>
      <c r="LVN39" s="5"/>
      <c r="LVO39" s="5"/>
      <c r="LVP39" s="5"/>
      <c r="LVQ39" s="5"/>
      <c r="LVR39" s="5"/>
      <c r="LVT39" s="2"/>
      <c r="LVU39" s="5"/>
      <c r="LVV39" s="5"/>
      <c r="LVW39" s="5"/>
      <c r="LVX39" s="5"/>
      <c r="LVY39" s="5"/>
      <c r="LVZ39" s="5"/>
      <c r="LWA39" s="5"/>
      <c r="LWB39" s="5"/>
      <c r="LWC39" s="5"/>
      <c r="LWD39" s="5"/>
      <c r="LWE39" s="5"/>
      <c r="LWF39" s="5"/>
      <c r="LWG39" s="5"/>
      <c r="LWH39" s="5"/>
      <c r="LWI39" s="5"/>
      <c r="LWJ39" s="5"/>
      <c r="LWK39" s="5"/>
      <c r="LWM39" s="2"/>
      <c r="LWN39" s="5"/>
      <c r="LWO39" s="5"/>
      <c r="LWP39" s="5"/>
      <c r="LWQ39" s="5"/>
      <c r="LWR39" s="5"/>
      <c r="LWS39" s="5"/>
      <c r="LWT39" s="5"/>
      <c r="LWU39" s="5"/>
      <c r="LWV39" s="5"/>
      <c r="LWW39" s="5"/>
      <c r="LWX39" s="5"/>
      <c r="LWY39" s="5"/>
      <c r="LWZ39" s="5"/>
      <c r="LXA39" s="5"/>
      <c r="LXB39" s="5"/>
      <c r="LXC39" s="5"/>
      <c r="LXD39" s="5"/>
      <c r="LXF39" s="2"/>
      <c r="LXG39" s="5"/>
      <c r="LXH39" s="5"/>
      <c r="LXI39" s="5"/>
      <c r="LXJ39" s="5"/>
      <c r="LXK39" s="5"/>
      <c r="LXL39" s="5"/>
      <c r="LXM39" s="5"/>
      <c r="LXN39" s="5"/>
      <c r="LXO39" s="5"/>
      <c r="LXP39" s="5"/>
      <c r="LXQ39" s="5"/>
      <c r="LXR39" s="5"/>
      <c r="LXS39" s="5"/>
      <c r="LXT39" s="5"/>
      <c r="LXU39" s="5"/>
      <c r="LXV39" s="5"/>
      <c r="LXW39" s="5"/>
      <c r="LXY39" s="2"/>
      <c r="LXZ39" s="5"/>
      <c r="LYA39" s="5"/>
      <c r="LYB39" s="5"/>
      <c r="LYC39" s="5"/>
      <c r="LYD39" s="5"/>
      <c r="LYE39" s="5"/>
      <c r="LYF39" s="5"/>
      <c r="LYG39" s="5"/>
      <c r="LYH39" s="5"/>
      <c r="LYI39" s="5"/>
      <c r="LYJ39" s="5"/>
      <c r="LYK39" s="5"/>
      <c r="LYL39" s="5"/>
      <c r="LYM39" s="5"/>
      <c r="LYN39" s="5"/>
      <c r="LYO39" s="5"/>
      <c r="LYP39" s="5"/>
      <c r="LYR39" s="2"/>
      <c r="LYS39" s="5"/>
      <c r="LYT39" s="5"/>
      <c r="LYU39" s="5"/>
      <c r="LYV39" s="5"/>
      <c r="LYW39" s="5"/>
      <c r="LYX39" s="5"/>
      <c r="LYY39" s="5"/>
      <c r="LYZ39" s="5"/>
      <c r="LZA39" s="5"/>
      <c r="LZB39" s="5"/>
      <c r="LZC39" s="5"/>
      <c r="LZD39" s="5"/>
      <c r="LZE39" s="5"/>
      <c r="LZF39" s="5"/>
      <c r="LZG39" s="5"/>
      <c r="LZH39" s="5"/>
      <c r="LZI39" s="5"/>
      <c r="LZK39" s="2"/>
      <c r="LZL39" s="5"/>
      <c r="LZM39" s="5"/>
      <c r="LZN39" s="5"/>
      <c r="LZO39" s="5"/>
      <c r="LZP39" s="5"/>
      <c r="LZQ39" s="5"/>
      <c r="LZR39" s="5"/>
      <c r="LZS39" s="5"/>
      <c r="LZT39" s="5"/>
      <c r="LZU39" s="5"/>
      <c r="LZV39" s="5"/>
      <c r="LZW39" s="5"/>
      <c r="LZX39" s="5"/>
      <c r="LZY39" s="5"/>
      <c r="LZZ39" s="5"/>
      <c r="MAA39" s="5"/>
      <c r="MAB39" s="5"/>
      <c r="MAD39" s="2"/>
      <c r="MAE39" s="5"/>
      <c r="MAF39" s="5"/>
      <c r="MAG39" s="5"/>
      <c r="MAH39" s="5"/>
      <c r="MAI39" s="5"/>
      <c r="MAJ39" s="5"/>
      <c r="MAK39" s="5"/>
      <c r="MAL39" s="5"/>
      <c r="MAM39" s="5"/>
      <c r="MAN39" s="5"/>
      <c r="MAO39" s="5"/>
      <c r="MAP39" s="5"/>
      <c r="MAQ39" s="5"/>
      <c r="MAR39" s="5"/>
      <c r="MAS39" s="5"/>
      <c r="MAT39" s="5"/>
      <c r="MAU39" s="5"/>
      <c r="MAW39" s="2"/>
      <c r="MAX39" s="5"/>
      <c r="MAY39" s="5"/>
      <c r="MAZ39" s="5"/>
      <c r="MBA39" s="5"/>
      <c r="MBB39" s="5"/>
      <c r="MBC39" s="5"/>
      <c r="MBD39" s="5"/>
      <c r="MBE39" s="5"/>
      <c r="MBF39" s="5"/>
      <c r="MBG39" s="5"/>
      <c r="MBH39" s="5"/>
      <c r="MBI39" s="5"/>
      <c r="MBJ39" s="5"/>
      <c r="MBK39" s="5"/>
      <c r="MBL39" s="5"/>
      <c r="MBM39" s="5"/>
      <c r="MBN39" s="5"/>
      <c r="MBP39" s="2"/>
      <c r="MBQ39" s="5"/>
      <c r="MBR39" s="5"/>
      <c r="MBS39" s="5"/>
      <c r="MBT39" s="5"/>
      <c r="MBU39" s="5"/>
      <c r="MBV39" s="5"/>
      <c r="MBW39" s="5"/>
      <c r="MBX39" s="5"/>
      <c r="MBY39" s="5"/>
      <c r="MBZ39" s="5"/>
      <c r="MCA39" s="5"/>
      <c r="MCB39" s="5"/>
      <c r="MCC39" s="5"/>
      <c r="MCD39" s="5"/>
      <c r="MCE39" s="5"/>
      <c r="MCF39" s="5"/>
      <c r="MCG39" s="5"/>
      <c r="MCI39" s="2"/>
      <c r="MCJ39" s="5"/>
      <c r="MCK39" s="5"/>
      <c r="MCL39" s="5"/>
      <c r="MCM39" s="5"/>
      <c r="MCN39" s="5"/>
      <c r="MCO39" s="5"/>
      <c r="MCP39" s="5"/>
      <c r="MCQ39" s="5"/>
      <c r="MCR39" s="5"/>
      <c r="MCS39" s="5"/>
      <c r="MCT39" s="5"/>
      <c r="MCU39" s="5"/>
      <c r="MCV39" s="5"/>
      <c r="MCW39" s="5"/>
      <c r="MCX39" s="5"/>
      <c r="MCY39" s="5"/>
      <c r="MCZ39" s="5"/>
      <c r="MDB39" s="2"/>
      <c r="MDC39" s="5"/>
      <c r="MDD39" s="5"/>
      <c r="MDE39" s="5"/>
      <c r="MDF39" s="5"/>
      <c r="MDG39" s="5"/>
      <c r="MDH39" s="5"/>
      <c r="MDI39" s="5"/>
      <c r="MDJ39" s="5"/>
      <c r="MDK39" s="5"/>
      <c r="MDL39" s="5"/>
      <c r="MDM39" s="5"/>
      <c r="MDN39" s="5"/>
      <c r="MDO39" s="5"/>
      <c r="MDP39" s="5"/>
      <c r="MDQ39" s="5"/>
      <c r="MDR39" s="5"/>
      <c r="MDS39" s="5"/>
      <c r="MDU39" s="2"/>
      <c r="MDV39" s="5"/>
      <c r="MDW39" s="5"/>
      <c r="MDX39" s="5"/>
      <c r="MDY39" s="5"/>
      <c r="MDZ39" s="5"/>
      <c r="MEA39" s="5"/>
      <c r="MEB39" s="5"/>
      <c r="MEC39" s="5"/>
      <c r="MED39" s="5"/>
      <c r="MEE39" s="5"/>
      <c r="MEF39" s="5"/>
      <c r="MEG39" s="5"/>
      <c r="MEH39" s="5"/>
      <c r="MEI39" s="5"/>
      <c r="MEJ39" s="5"/>
      <c r="MEK39" s="5"/>
      <c r="MEL39" s="5"/>
      <c r="MEN39" s="2"/>
      <c r="MEO39" s="5"/>
      <c r="MEP39" s="5"/>
      <c r="MEQ39" s="5"/>
      <c r="MER39" s="5"/>
      <c r="MES39" s="5"/>
      <c r="MET39" s="5"/>
      <c r="MEU39" s="5"/>
      <c r="MEV39" s="5"/>
      <c r="MEW39" s="5"/>
      <c r="MEX39" s="5"/>
      <c r="MEY39" s="5"/>
      <c r="MEZ39" s="5"/>
      <c r="MFA39" s="5"/>
      <c r="MFB39" s="5"/>
      <c r="MFC39" s="5"/>
      <c r="MFD39" s="5"/>
      <c r="MFE39" s="5"/>
      <c r="MFG39" s="2"/>
      <c r="MFH39" s="5"/>
      <c r="MFI39" s="5"/>
      <c r="MFJ39" s="5"/>
      <c r="MFK39" s="5"/>
      <c r="MFL39" s="5"/>
      <c r="MFM39" s="5"/>
      <c r="MFN39" s="5"/>
      <c r="MFO39" s="5"/>
      <c r="MFP39" s="5"/>
      <c r="MFQ39" s="5"/>
      <c r="MFR39" s="5"/>
      <c r="MFS39" s="5"/>
      <c r="MFT39" s="5"/>
      <c r="MFU39" s="5"/>
      <c r="MFV39" s="5"/>
      <c r="MFW39" s="5"/>
      <c r="MFX39" s="5"/>
      <c r="MFZ39" s="2"/>
      <c r="MGA39" s="5"/>
      <c r="MGB39" s="5"/>
      <c r="MGC39" s="5"/>
      <c r="MGD39" s="5"/>
      <c r="MGE39" s="5"/>
      <c r="MGF39" s="5"/>
      <c r="MGG39" s="5"/>
      <c r="MGH39" s="5"/>
      <c r="MGI39" s="5"/>
      <c r="MGJ39" s="5"/>
      <c r="MGK39" s="5"/>
      <c r="MGL39" s="5"/>
      <c r="MGM39" s="5"/>
      <c r="MGN39" s="5"/>
      <c r="MGO39" s="5"/>
      <c r="MGP39" s="5"/>
      <c r="MGQ39" s="5"/>
      <c r="MGS39" s="2"/>
      <c r="MGT39" s="5"/>
      <c r="MGU39" s="5"/>
      <c r="MGV39" s="5"/>
      <c r="MGW39" s="5"/>
      <c r="MGX39" s="5"/>
      <c r="MGY39" s="5"/>
      <c r="MGZ39" s="5"/>
      <c r="MHA39" s="5"/>
      <c r="MHB39" s="5"/>
      <c r="MHC39" s="5"/>
      <c r="MHD39" s="5"/>
      <c r="MHE39" s="5"/>
      <c r="MHF39" s="5"/>
      <c r="MHG39" s="5"/>
      <c r="MHH39" s="5"/>
      <c r="MHI39" s="5"/>
      <c r="MHJ39" s="5"/>
      <c r="MHL39" s="2"/>
      <c r="MHM39" s="5"/>
      <c r="MHN39" s="5"/>
      <c r="MHO39" s="5"/>
      <c r="MHP39" s="5"/>
      <c r="MHQ39" s="5"/>
      <c r="MHR39" s="5"/>
      <c r="MHS39" s="5"/>
      <c r="MHT39" s="5"/>
      <c r="MHU39" s="5"/>
      <c r="MHV39" s="5"/>
      <c r="MHW39" s="5"/>
      <c r="MHX39" s="5"/>
      <c r="MHY39" s="5"/>
      <c r="MHZ39" s="5"/>
      <c r="MIA39" s="5"/>
      <c r="MIB39" s="5"/>
      <c r="MIC39" s="5"/>
      <c r="MIE39" s="2"/>
      <c r="MIF39" s="5"/>
      <c r="MIG39" s="5"/>
      <c r="MIH39" s="5"/>
      <c r="MII39" s="5"/>
      <c r="MIJ39" s="5"/>
      <c r="MIK39" s="5"/>
      <c r="MIL39" s="5"/>
      <c r="MIM39" s="5"/>
      <c r="MIN39" s="5"/>
      <c r="MIO39" s="5"/>
      <c r="MIP39" s="5"/>
      <c r="MIQ39" s="5"/>
      <c r="MIR39" s="5"/>
      <c r="MIS39" s="5"/>
      <c r="MIT39" s="5"/>
      <c r="MIU39" s="5"/>
      <c r="MIV39" s="5"/>
      <c r="MIX39" s="2"/>
      <c r="MIY39" s="5"/>
      <c r="MIZ39" s="5"/>
      <c r="MJA39" s="5"/>
      <c r="MJB39" s="5"/>
      <c r="MJC39" s="5"/>
      <c r="MJD39" s="5"/>
      <c r="MJE39" s="5"/>
      <c r="MJF39" s="5"/>
      <c r="MJG39" s="5"/>
      <c r="MJH39" s="5"/>
      <c r="MJI39" s="5"/>
      <c r="MJJ39" s="5"/>
      <c r="MJK39" s="5"/>
      <c r="MJL39" s="5"/>
      <c r="MJM39" s="5"/>
      <c r="MJN39" s="5"/>
      <c r="MJO39" s="5"/>
      <c r="MJQ39" s="2"/>
      <c r="MJR39" s="5"/>
      <c r="MJS39" s="5"/>
      <c r="MJT39" s="5"/>
      <c r="MJU39" s="5"/>
      <c r="MJV39" s="5"/>
      <c r="MJW39" s="5"/>
      <c r="MJX39" s="5"/>
      <c r="MJY39" s="5"/>
      <c r="MJZ39" s="5"/>
      <c r="MKA39" s="5"/>
      <c r="MKB39" s="5"/>
      <c r="MKC39" s="5"/>
      <c r="MKD39" s="5"/>
      <c r="MKE39" s="5"/>
      <c r="MKF39" s="5"/>
      <c r="MKG39" s="5"/>
      <c r="MKH39" s="5"/>
      <c r="MKJ39" s="2"/>
      <c r="MKK39" s="5"/>
      <c r="MKL39" s="5"/>
      <c r="MKM39" s="5"/>
      <c r="MKN39" s="5"/>
      <c r="MKO39" s="5"/>
      <c r="MKP39" s="5"/>
      <c r="MKQ39" s="5"/>
      <c r="MKR39" s="5"/>
      <c r="MKS39" s="5"/>
      <c r="MKT39" s="5"/>
      <c r="MKU39" s="5"/>
      <c r="MKV39" s="5"/>
      <c r="MKW39" s="5"/>
      <c r="MKX39" s="5"/>
      <c r="MKY39" s="5"/>
      <c r="MKZ39" s="5"/>
      <c r="MLA39" s="5"/>
      <c r="MLC39" s="2"/>
      <c r="MLD39" s="5"/>
      <c r="MLE39" s="5"/>
      <c r="MLF39" s="5"/>
      <c r="MLG39" s="5"/>
      <c r="MLH39" s="5"/>
      <c r="MLI39" s="5"/>
      <c r="MLJ39" s="5"/>
      <c r="MLK39" s="5"/>
      <c r="MLL39" s="5"/>
      <c r="MLM39" s="5"/>
      <c r="MLN39" s="5"/>
      <c r="MLO39" s="5"/>
      <c r="MLP39" s="5"/>
      <c r="MLQ39" s="5"/>
      <c r="MLR39" s="5"/>
      <c r="MLS39" s="5"/>
      <c r="MLT39" s="5"/>
      <c r="MLV39" s="2"/>
      <c r="MLW39" s="5"/>
      <c r="MLX39" s="5"/>
      <c r="MLY39" s="5"/>
      <c r="MLZ39" s="5"/>
      <c r="MMA39" s="5"/>
      <c r="MMB39" s="5"/>
      <c r="MMC39" s="5"/>
      <c r="MMD39" s="5"/>
      <c r="MME39" s="5"/>
      <c r="MMF39" s="5"/>
      <c r="MMG39" s="5"/>
      <c r="MMH39" s="5"/>
      <c r="MMI39" s="5"/>
      <c r="MMJ39" s="5"/>
      <c r="MMK39" s="5"/>
      <c r="MML39" s="5"/>
      <c r="MMM39" s="5"/>
      <c r="MMO39" s="2"/>
      <c r="MMP39" s="5"/>
      <c r="MMQ39" s="5"/>
      <c r="MMR39" s="5"/>
      <c r="MMS39" s="5"/>
      <c r="MMT39" s="5"/>
      <c r="MMU39" s="5"/>
      <c r="MMV39" s="5"/>
      <c r="MMW39" s="5"/>
      <c r="MMX39" s="5"/>
      <c r="MMY39" s="5"/>
      <c r="MMZ39" s="5"/>
      <c r="MNA39" s="5"/>
      <c r="MNB39" s="5"/>
      <c r="MNC39" s="5"/>
      <c r="MND39" s="5"/>
      <c r="MNE39" s="5"/>
      <c r="MNF39" s="5"/>
      <c r="MNH39" s="2"/>
      <c r="MNI39" s="5"/>
      <c r="MNJ39" s="5"/>
      <c r="MNK39" s="5"/>
      <c r="MNL39" s="5"/>
      <c r="MNM39" s="5"/>
      <c r="MNN39" s="5"/>
      <c r="MNO39" s="5"/>
      <c r="MNP39" s="5"/>
      <c r="MNQ39" s="5"/>
      <c r="MNR39" s="5"/>
      <c r="MNS39" s="5"/>
      <c r="MNT39" s="5"/>
      <c r="MNU39" s="5"/>
      <c r="MNV39" s="5"/>
      <c r="MNW39" s="5"/>
      <c r="MNX39" s="5"/>
      <c r="MNY39" s="5"/>
      <c r="MOA39" s="2"/>
      <c r="MOB39" s="5"/>
      <c r="MOC39" s="5"/>
      <c r="MOD39" s="5"/>
      <c r="MOE39" s="5"/>
      <c r="MOF39" s="5"/>
      <c r="MOG39" s="5"/>
      <c r="MOH39" s="5"/>
      <c r="MOI39" s="5"/>
      <c r="MOJ39" s="5"/>
      <c r="MOK39" s="5"/>
      <c r="MOL39" s="5"/>
      <c r="MOM39" s="5"/>
      <c r="MON39" s="5"/>
      <c r="MOO39" s="5"/>
      <c r="MOP39" s="5"/>
      <c r="MOQ39" s="5"/>
      <c r="MOR39" s="5"/>
      <c r="MOT39" s="2"/>
      <c r="MOU39" s="5"/>
      <c r="MOV39" s="5"/>
      <c r="MOW39" s="5"/>
      <c r="MOX39" s="5"/>
      <c r="MOY39" s="5"/>
      <c r="MOZ39" s="5"/>
      <c r="MPA39" s="5"/>
      <c r="MPB39" s="5"/>
      <c r="MPC39" s="5"/>
      <c r="MPD39" s="5"/>
      <c r="MPE39" s="5"/>
      <c r="MPF39" s="5"/>
      <c r="MPG39" s="5"/>
      <c r="MPH39" s="5"/>
      <c r="MPI39" s="5"/>
      <c r="MPJ39" s="5"/>
      <c r="MPK39" s="5"/>
      <c r="MPM39" s="2"/>
      <c r="MPN39" s="5"/>
      <c r="MPO39" s="5"/>
      <c r="MPP39" s="5"/>
      <c r="MPQ39" s="5"/>
      <c r="MPR39" s="5"/>
      <c r="MPS39" s="5"/>
      <c r="MPT39" s="5"/>
      <c r="MPU39" s="5"/>
      <c r="MPV39" s="5"/>
      <c r="MPW39" s="5"/>
      <c r="MPX39" s="5"/>
      <c r="MPY39" s="5"/>
      <c r="MPZ39" s="5"/>
      <c r="MQA39" s="5"/>
      <c r="MQB39" s="5"/>
      <c r="MQC39" s="5"/>
      <c r="MQD39" s="5"/>
      <c r="MQF39" s="2"/>
      <c r="MQG39" s="5"/>
      <c r="MQH39" s="5"/>
      <c r="MQI39" s="5"/>
      <c r="MQJ39" s="5"/>
      <c r="MQK39" s="5"/>
      <c r="MQL39" s="5"/>
      <c r="MQM39" s="5"/>
      <c r="MQN39" s="5"/>
      <c r="MQO39" s="5"/>
      <c r="MQP39" s="5"/>
      <c r="MQQ39" s="5"/>
      <c r="MQR39" s="5"/>
      <c r="MQS39" s="5"/>
      <c r="MQT39" s="5"/>
      <c r="MQU39" s="5"/>
      <c r="MQV39" s="5"/>
      <c r="MQW39" s="5"/>
      <c r="MQY39" s="2"/>
      <c r="MQZ39" s="5"/>
      <c r="MRA39" s="5"/>
      <c r="MRB39" s="5"/>
      <c r="MRC39" s="5"/>
      <c r="MRD39" s="5"/>
      <c r="MRE39" s="5"/>
      <c r="MRF39" s="5"/>
      <c r="MRG39" s="5"/>
      <c r="MRH39" s="5"/>
      <c r="MRI39" s="5"/>
      <c r="MRJ39" s="5"/>
      <c r="MRK39" s="5"/>
      <c r="MRL39" s="5"/>
      <c r="MRM39" s="5"/>
      <c r="MRN39" s="5"/>
      <c r="MRO39" s="5"/>
      <c r="MRP39" s="5"/>
      <c r="MRR39" s="2"/>
      <c r="MRS39" s="5"/>
      <c r="MRT39" s="5"/>
      <c r="MRU39" s="5"/>
      <c r="MRV39" s="5"/>
      <c r="MRW39" s="5"/>
      <c r="MRX39" s="5"/>
      <c r="MRY39" s="5"/>
      <c r="MRZ39" s="5"/>
      <c r="MSA39" s="5"/>
      <c r="MSB39" s="5"/>
      <c r="MSC39" s="5"/>
      <c r="MSD39" s="5"/>
      <c r="MSE39" s="5"/>
      <c r="MSF39" s="5"/>
      <c r="MSG39" s="5"/>
      <c r="MSH39" s="5"/>
      <c r="MSI39" s="5"/>
      <c r="MSK39" s="2"/>
      <c r="MSL39" s="5"/>
      <c r="MSM39" s="5"/>
      <c r="MSN39" s="5"/>
      <c r="MSO39" s="5"/>
      <c r="MSP39" s="5"/>
      <c r="MSQ39" s="5"/>
      <c r="MSR39" s="5"/>
      <c r="MSS39" s="5"/>
      <c r="MST39" s="5"/>
      <c r="MSU39" s="5"/>
      <c r="MSV39" s="5"/>
      <c r="MSW39" s="5"/>
      <c r="MSX39" s="5"/>
      <c r="MSY39" s="5"/>
      <c r="MSZ39" s="5"/>
      <c r="MTA39" s="5"/>
      <c r="MTB39" s="5"/>
      <c r="MTD39" s="2"/>
      <c r="MTE39" s="5"/>
      <c r="MTF39" s="5"/>
      <c r="MTG39" s="5"/>
      <c r="MTH39" s="5"/>
      <c r="MTI39" s="5"/>
      <c r="MTJ39" s="5"/>
      <c r="MTK39" s="5"/>
      <c r="MTL39" s="5"/>
      <c r="MTM39" s="5"/>
      <c r="MTN39" s="5"/>
      <c r="MTO39" s="5"/>
      <c r="MTP39" s="5"/>
      <c r="MTQ39" s="5"/>
      <c r="MTR39" s="5"/>
      <c r="MTS39" s="5"/>
      <c r="MTT39" s="5"/>
      <c r="MTU39" s="5"/>
      <c r="MTW39" s="2"/>
      <c r="MTX39" s="5"/>
      <c r="MTY39" s="5"/>
      <c r="MTZ39" s="5"/>
      <c r="MUA39" s="5"/>
      <c r="MUB39" s="5"/>
      <c r="MUC39" s="5"/>
      <c r="MUD39" s="5"/>
      <c r="MUE39" s="5"/>
      <c r="MUF39" s="5"/>
      <c r="MUG39" s="5"/>
      <c r="MUH39" s="5"/>
      <c r="MUI39" s="5"/>
      <c r="MUJ39" s="5"/>
      <c r="MUK39" s="5"/>
      <c r="MUL39" s="5"/>
      <c r="MUM39" s="5"/>
      <c r="MUN39" s="5"/>
      <c r="MUP39" s="2"/>
      <c r="MUQ39" s="5"/>
      <c r="MUR39" s="5"/>
      <c r="MUS39" s="5"/>
      <c r="MUT39" s="5"/>
      <c r="MUU39" s="5"/>
      <c r="MUV39" s="5"/>
      <c r="MUW39" s="5"/>
      <c r="MUX39" s="5"/>
      <c r="MUY39" s="5"/>
      <c r="MUZ39" s="5"/>
      <c r="MVA39" s="5"/>
      <c r="MVB39" s="5"/>
      <c r="MVC39" s="5"/>
      <c r="MVD39" s="5"/>
      <c r="MVE39" s="5"/>
      <c r="MVF39" s="5"/>
      <c r="MVG39" s="5"/>
      <c r="MVI39" s="2"/>
      <c r="MVJ39" s="5"/>
      <c r="MVK39" s="5"/>
      <c r="MVL39" s="5"/>
      <c r="MVM39" s="5"/>
      <c r="MVN39" s="5"/>
      <c r="MVO39" s="5"/>
      <c r="MVP39" s="5"/>
      <c r="MVQ39" s="5"/>
      <c r="MVR39" s="5"/>
      <c r="MVS39" s="5"/>
      <c r="MVT39" s="5"/>
      <c r="MVU39" s="5"/>
      <c r="MVV39" s="5"/>
      <c r="MVW39" s="5"/>
      <c r="MVX39" s="5"/>
      <c r="MVY39" s="5"/>
      <c r="MVZ39" s="5"/>
      <c r="MWB39" s="2"/>
      <c r="MWC39" s="5"/>
      <c r="MWD39" s="5"/>
      <c r="MWE39" s="5"/>
      <c r="MWF39" s="5"/>
      <c r="MWG39" s="5"/>
      <c r="MWH39" s="5"/>
      <c r="MWI39" s="5"/>
      <c r="MWJ39" s="5"/>
      <c r="MWK39" s="5"/>
      <c r="MWL39" s="5"/>
      <c r="MWM39" s="5"/>
      <c r="MWN39" s="5"/>
      <c r="MWO39" s="5"/>
      <c r="MWP39" s="5"/>
      <c r="MWQ39" s="5"/>
      <c r="MWR39" s="5"/>
      <c r="MWS39" s="5"/>
      <c r="MWU39" s="2"/>
      <c r="MWV39" s="5"/>
      <c r="MWW39" s="5"/>
      <c r="MWX39" s="5"/>
      <c r="MWY39" s="5"/>
      <c r="MWZ39" s="5"/>
      <c r="MXA39" s="5"/>
      <c r="MXB39" s="5"/>
      <c r="MXC39" s="5"/>
      <c r="MXD39" s="5"/>
      <c r="MXE39" s="5"/>
      <c r="MXF39" s="5"/>
      <c r="MXG39" s="5"/>
      <c r="MXH39" s="5"/>
      <c r="MXI39" s="5"/>
      <c r="MXJ39" s="5"/>
      <c r="MXK39" s="5"/>
      <c r="MXL39" s="5"/>
      <c r="MXN39" s="2"/>
      <c r="MXO39" s="5"/>
      <c r="MXP39" s="5"/>
      <c r="MXQ39" s="5"/>
      <c r="MXR39" s="5"/>
      <c r="MXS39" s="5"/>
      <c r="MXT39" s="5"/>
      <c r="MXU39" s="5"/>
      <c r="MXV39" s="5"/>
      <c r="MXW39" s="5"/>
      <c r="MXX39" s="5"/>
      <c r="MXY39" s="5"/>
      <c r="MXZ39" s="5"/>
      <c r="MYA39" s="5"/>
      <c r="MYB39" s="5"/>
      <c r="MYC39" s="5"/>
      <c r="MYD39" s="5"/>
      <c r="MYE39" s="5"/>
      <c r="MYG39" s="2"/>
      <c r="MYH39" s="5"/>
      <c r="MYI39" s="5"/>
      <c r="MYJ39" s="5"/>
      <c r="MYK39" s="5"/>
      <c r="MYL39" s="5"/>
      <c r="MYM39" s="5"/>
      <c r="MYN39" s="5"/>
      <c r="MYO39" s="5"/>
      <c r="MYP39" s="5"/>
      <c r="MYQ39" s="5"/>
      <c r="MYR39" s="5"/>
      <c r="MYS39" s="5"/>
      <c r="MYT39" s="5"/>
      <c r="MYU39" s="5"/>
      <c r="MYV39" s="5"/>
      <c r="MYW39" s="5"/>
      <c r="MYX39" s="5"/>
      <c r="MYZ39" s="2"/>
      <c r="MZA39" s="5"/>
      <c r="MZB39" s="5"/>
      <c r="MZC39" s="5"/>
      <c r="MZD39" s="5"/>
      <c r="MZE39" s="5"/>
      <c r="MZF39" s="5"/>
      <c r="MZG39" s="5"/>
      <c r="MZH39" s="5"/>
      <c r="MZI39" s="5"/>
      <c r="MZJ39" s="5"/>
      <c r="MZK39" s="5"/>
      <c r="MZL39" s="5"/>
      <c r="MZM39" s="5"/>
      <c r="MZN39" s="5"/>
      <c r="MZO39" s="5"/>
      <c r="MZP39" s="5"/>
      <c r="MZQ39" s="5"/>
      <c r="MZS39" s="2"/>
      <c r="MZT39" s="5"/>
      <c r="MZU39" s="5"/>
      <c r="MZV39" s="5"/>
      <c r="MZW39" s="5"/>
      <c r="MZX39" s="5"/>
      <c r="MZY39" s="5"/>
      <c r="MZZ39" s="5"/>
      <c r="NAA39" s="5"/>
      <c r="NAB39" s="5"/>
      <c r="NAC39" s="5"/>
      <c r="NAD39" s="5"/>
      <c r="NAE39" s="5"/>
      <c r="NAF39" s="5"/>
      <c r="NAG39" s="5"/>
      <c r="NAH39" s="5"/>
      <c r="NAI39" s="5"/>
      <c r="NAJ39" s="5"/>
      <c r="NAL39" s="2"/>
      <c r="NAM39" s="5"/>
      <c r="NAN39" s="5"/>
      <c r="NAO39" s="5"/>
      <c r="NAP39" s="5"/>
      <c r="NAQ39" s="5"/>
      <c r="NAR39" s="5"/>
      <c r="NAS39" s="5"/>
      <c r="NAT39" s="5"/>
      <c r="NAU39" s="5"/>
      <c r="NAV39" s="5"/>
      <c r="NAW39" s="5"/>
      <c r="NAX39" s="5"/>
      <c r="NAY39" s="5"/>
      <c r="NAZ39" s="5"/>
      <c r="NBA39" s="5"/>
      <c r="NBB39" s="5"/>
      <c r="NBC39" s="5"/>
      <c r="NBE39" s="2"/>
      <c r="NBF39" s="5"/>
      <c r="NBG39" s="5"/>
      <c r="NBH39" s="5"/>
      <c r="NBI39" s="5"/>
      <c r="NBJ39" s="5"/>
      <c r="NBK39" s="5"/>
      <c r="NBL39" s="5"/>
      <c r="NBM39" s="5"/>
      <c r="NBN39" s="5"/>
      <c r="NBO39" s="5"/>
      <c r="NBP39" s="5"/>
      <c r="NBQ39" s="5"/>
      <c r="NBR39" s="5"/>
      <c r="NBS39" s="5"/>
      <c r="NBT39" s="5"/>
      <c r="NBU39" s="5"/>
      <c r="NBV39" s="5"/>
      <c r="NBX39" s="2"/>
      <c r="NBY39" s="5"/>
      <c r="NBZ39" s="5"/>
      <c r="NCA39" s="5"/>
      <c r="NCB39" s="5"/>
      <c r="NCC39" s="5"/>
      <c r="NCD39" s="5"/>
      <c r="NCE39" s="5"/>
      <c r="NCF39" s="5"/>
      <c r="NCG39" s="5"/>
      <c r="NCH39" s="5"/>
      <c r="NCI39" s="5"/>
      <c r="NCJ39" s="5"/>
      <c r="NCK39" s="5"/>
      <c r="NCL39" s="5"/>
      <c r="NCM39" s="5"/>
      <c r="NCN39" s="5"/>
      <c r="NCO39" s="5"/>
      <c r="NCQ39" s="2"/>
      <c r="NCR39" s="5"/>
      <c r="NCS39" s="5"/>
      <c r="NCT39" s="5"/>
      <c r="NCU39" s="5"/>
      <c r="NCV39" s="5"/>
      <c r="NCW39" s="5"/>
      <c r="NCX39" s="5"/>
      <c r="NCY39" s="5"/>
      <c r="NCZ39" s="5"/>
      <c r="NDA39" s="5"/>
      <c r="NDB39" s="5"/>
      <c r="NDC39" s="5"/>
      <c r="NDD39" s="5"/>
      <c r="NDE39" s="5"/>
      <c r="NDF39" s="5"/>
      <c r="NDG39" s="5"/>
      <c r="NDH39" s="5"/>
      <c r="NDJ39" s="2"/>
      <c r="NDK39" s="5"/>
      <c r="NDL39" s="5"/>
      <c r="NDM39" s="5"/>
      <c r="NDN39" s="5"/>
      <c r="NDO39" s="5"/>
      <c r="NDP39" s="5"/>
      <c r="NDQ39" s="5"/>
      <c r="NDR39" s="5"/>
      <c r="NDS39" s="5"/>
      <c r="NDT39" s="5"/>
      <c r="NDU39" s="5"/>
      <c r="NDV39" s="5"/>
      <c r="NDW39" s="5"/>
      <c r="NDX39" s="5"/>
      <c r="NDY39" s="5"/>
      <c r="NDZ39" s="5"/>
      <c r="NEA39" s="5"/>
      <c r="NEC39" s="2"/>
      <c r="NED39" s="5"/>
      <c r="NEE39" s="5"/>
      <c r="NEF39" s="5"/>
      <c r="NEG39" s="5"/>
      <c r="NEH39" s="5"/>
      <c r="NEI39" s="5"/>
      <c r="NEJ39" s="5"/>
      <c r="NEK39" s="5"/>
      <c r="NEL39" s="5"/>
      <c r="NEM39" s="5"/>
      <c r="NEN39" s="5"/>
      <c r="NEO39" s="5"/>
      <c r="NEP39" s="5"/>
      <c r="NEQ39" s="5"/>
      <c r="NER39" s="5"/>
      <c r="NES39" s="5"/>
      <c r="NET39" s="5"/>
      <c r="NEV39" s="2"/>
      <c r="NEW39" s="5"/>
      <c r="NEX39" s="5"/>
      <c r="NEY39" s="5"/>
      <c r="NEZ39" s="5"/>
      <c r="NFA39" s="5"/>
      <c r="NFB39" s="5"/>
      <c r="NFC39" s="5"/>
      <c r="NFD39" s="5"/>
      <c r="NFE39" s="5"/>
      <c r="NFF39" s="5"/>
      <c r="NFG39" s="5"/>
      <c r="NFH39" s="5"/>
      <c r="NFI39" s="5"/>
      <c r="NFJ39" s="5"/>
      <c r="NFK39" s="5"/>
      <c r="NFL39" s="5"/>
      <c r="NFM39" s="5"/>
      <c r="NFO39" s="2"/>
      <c r="NFP39" s="5"/>
      <c r="NFQ39" s="5"/>
      <c r="NFR39" s="5"/>
      <c r="NFS39" s="5"/>
      <c r="NFT39" s="5"/>
      <c r="NFU39" s="5"/>
      <c r="NFV39" s="5"/>
      <c r="NFW39" s="5"/>
      <c r="NFX39" s="5"/>
      <c r="NFY39" s="5"/>
      <c r="NFZ39" s="5"/>
      <c r="NGA39" s="5"/>
      <c r="NGB39" s="5"/>
      <c r="NGC39" s="5"/>
      <c r="NGD39" s="5"/>
      <c r="NGE39" s="5"/>
      <c r="NGF39" s="5"/>
      <c r="NGH39" s="2"/>
      <c r="NGI39" s="5"/>
      <c r="NGJ39" s="5"/>
      <c r="NGK39" s="5"/>
      <c r="NGL39" s="5"/>
      <c r="NGM39" s="5"/>
      <c r="NGN39" s="5"/>
      <c r="NGO39" s="5"/>
      <c r="NGP39" s="5"/>
      <c r="NGQ39" s="5"/>
      <c r="NGR39" s="5"/>
      <c r="NGS39" s="5"/>
      <c r="NGT39" s="5"/>
      <c r="NGU39" s="5"/>
      <c r="NGV39" s="5"/>
      <c r="NGW39" s="5"/>
      <c r="NGX39" s="5"/>
      <c r="NGY39" s="5"/>
      <c r="NHA39" s="2"/>
      <c r="NHB39" s="5"/>
      <c r="NHC39" s="5"/>
      <c r="NHD39" s="5"/>
      <c r="NHE39" s="5"/>
      <c r="NHF39" s="5"/>
      <c r="NHG39" s="5"/>
      <c r="NHH39" s="5"/>
      <c r="NHI39" s="5"/>
      <c r="NHJ39" s="5"/>
      <c r="NHK39" s="5"/>
      <c r="NHL39" s="5"/>
      <c r="NHM39" s="5"/>
      <c r="NHN39" s="5"/>
      <c r="NHO39" s="5"/>
      <c r="NHP39" s="5"/>
      <c r="NHQ39" s="5"/>
      <c r="NHR39" s="5"/>
      <c r="NHT39" s="2"/>
      <c r="NHU39" s="5"/>
      <c r="NHV39" s="5"/>
      <c r="NHW39" s="5"/>
      <c r="NHX39" s="5"/>
      <c r="NHY39" s="5"/>
      <c r="NHZ39" s="5"/>
      <c r="NIA39" s="5"/>
      <c r="NIB39" s="5"/>
      <c r="NIC39" s="5"/>
      <c r="NID39" s="5"/>
      <c r="NIE39" s="5"/>
      <c r="NIF39" s="5"/>
      <c r="NIG39" s="5"/>
      <c r="NIH39" s="5"/>
      <c r="NII39" s="5"/>
      <c r="NIJ39" s="5"/>
      <c r="NIK39" s="5"/>
      <c r="NIM39" s="2"/>
      <c r="NIN39" s="5"/>
      <c r="NIO39" s="5"/>
      <c r="NIP39" s="5"/>
      <c r="NIQ39" s="5"/>
      <c r="NIR39" s="5"/>
      <c r="NIS39" s="5"/>
      <c r="NIT39" s="5"/>
      <c r="NIU39" s="5"/>
      <c r="NIV39" s="5"/>
      <c r="NIW39" s="5"/>
      <c r="NIX39" s="5"/>
      <c r="NIY39" s="5"/>
      <c r="NIZ39" s="5"/>
      <c r="NJA39" s="5"/>
      <c r="NJB39" s="5"/>
      <c r="NJC39" s="5"/>
      <c r="NJD39" s="5"/>
      <c r="NJF39" s="2"/>
      <c r="NJG39" s="5"/>
      <c r="NJH39" s="5"/>
      <c r="NJI39" s="5"/>
      <c r="NJJ39" s="5"/>
      <c r="NJK39" s="5"/>
      <c r="NJL39" s="5"/>
      <c r="NJM39" s="5"/>
      <c r="NJN39" s="5"/>
      <c r="NJO39" s="5"/>
      <c r="NJP39" s="5"/>
      <c r="NJQ39" s="5"/>
      <c r="NJR39" s="5"/>
      <c r="NJS39" s="5"/>
      <c r="NJT39" s="5"/>
      <c r="NJU39" s="5"/>
      <c r="NJV39" s="5"/>
      <c r="NJW39" s="5"/>
      <c r="NJY39" s="2"/>
      <c r="NJZ39" s="5"/>
      <c r="NKA39" s="5"/>
      <c r="NKB39" s="5"/>
      <c r="NKC39" s="5"/>
      <c r="NKD39" s="5"/>
      <c r="NKE39" s="5"/>
      <c r="NKF39" s="5"/>
      <c r="NKG39" s="5"/>
      <c r="NKH39" s="5"/>
      <c r="NKI39" s="5"/>
      <c r="NKJ39" s="5"/>
      <c r="NKK39" s="5"/>
      <c r="NKL39" s="5"/>
      <c r="NKM39" s="5"/>
      <c r="NKN39" s="5"/>
      <c r="NKO39" s="5"/>
      <c r="NKP39" s="5"/>
      <c r="NKR39" s="2"/>
      <c r="NKS39" s="5"/>
      <c r="NKT39" s="5"/>
      <c r="NKU39" s="5"/>
      <c r="NKV39" s="5"/>
      <c r="NKW39" s="5"/>
      <c r="NKX39" s="5"/>
      <c r="NKY39" s="5"/>
      <c r="NKZ39" s="5"/>
      <c r="NLA39" s="5"/>
      <c r="NLB39" s="5"/>
      <c r="NLC39" s="5"/>
      <c r="NLD39" s="5"/>
      <c r="NLE39" s="5"/>
      <c r="NLF39" s="5"/>
      <c r="NLG39" s="5"/>
      <c r="NLH39" s="5"/>
      <c r="NLI39" s="5"/>
      <c r="NLK39" s="2"/>
      <c r="NLL39" s="5"/>
      <c r="NLM39" s="5"/>
      <c r="NLN39" s="5"/>
      <c r="NLO39" s="5"/>
      <c r="NLP39" s="5"/>
      <c r="NLQ39" s="5"/>
      <c r="NLR39" s="5"/>
      <c r="NLS39" s="5"/>
      <c r="NLT39" s="5"/>
      <c r="NLU39" s="5"/>
      <c r="NLV39" s="5"/>
      <c r="NLW39" s="5"/>
      <c r="NLX39" s="5"/>
      <c r="NLY39" s="5"/>
      <c r="NLZ39" s="5"/>
      <c r="NMA39" s="5"/>
      <c r="NMB39" s="5"/>
      <c r="NMD39" s="2"/>
      <c r="NME39" s="5"/>
      <c r="NMF39" s="5"/>
      <c r="NMG39" s="5"/>
      <c r="NMH39" s="5"/>
      <c r="NMI39" s="5"/>
      <c r="NMJ39" s="5"/>
      <c r="NMK39" s="5"/>
      <c r="NML39" s="5"/>
      <c r="NMM39" s="5"/>
      <c r="NMN39" s="5"/>
      <c r="NMO39" s="5"/>
      <c r="NMP39" s="5"/>
      <c r="NMQ39" s="5"/>
      <c r="NMR39" s="5"/>
      <c r="NMS39" s="5"/>
      <c r="NMT39" s="5"/>
      <c r="NMU39" s="5"/>
      <c r="NMW39" s="2"/>
      <c r="NMX39" s="5"/>
      <c r="NMY39" s="5"/>
      <c r="NMZ39" s="5"/>
      <c r="NNA39" s="5"/>
      <c r="NNB39" s="5"/>
      <c r="NNC39" s="5"/>
      <c r="NND39" s="5"/>
      <c r="NNE39" s="5"/>
      <c r="NNF39" s="5"/>
      <c r="NNG39" s="5"/>
      <c r="NNH39" s="5"/>
      <c r="NNI39" s="5"/>
      <c r="NNJ39" s="5"/>
      <c r="NNK39" s="5"/>
      <c r="NNL39" s="5"/>
      <c r="NNM39" s="5"/>
      <c r="NNN39" s="5"/>
      <c r="NNP39" s="2"/>
      <c r="NNQ39" s="5"/>
      <c r="NNR39" s="5"/>
      <c r="NNS39" s="5"/>
      <c r="NNT39" s="5"/>
      <c r="NNU39" s="5"/>
      <c r="NNV39" s="5"/>
      <c r="NNW39" s="5"/>
      <c r="NNX39" s="5"/>
      <c r="NNY39" s="5"/>
      <c r="NNZ39" s="5"/>
      <c r="NOA39" s="5"/>
      <c r="NOB39" s="5"/>
      <c r="NOC39" s="5"/>
      <c r="NOD39" s="5"/>
      <c r="NOE39" s="5"/>
      <c r="NOF39" s="5"/>
      <c r="NOG39" s="5"/>
      <c r="NOI39" s="2"/>
      <c r="NOJ39" s="5"/>
      <c r="NOK39" s="5"/>
      <c r="NOL39" s="5"/>
      <c r="NOM39" s="5"/>
      <c r="NON39" s="5"/>
      <c r="NOO39" s="5"/>
      <c r="NOP39" s="5"/>
      <c r="NOQ39" s="5"/>
      <c r="NOR39" s="5"/>
      <c r="NOS39" s="5"/>
      <c r="NOT39" s="5"/>
      <c r="NOU39" s="5"/>
      <c r="NOV39" s="5"/>
      <c r="NOW39" s="5"/>
      <c r="NOX39" s="5"/>
      <c r="NOY39" s="5"/>
      <c r="NOZ39" s="5"/>
      <c r="NPB39" s="2"/>
      <c r="NPC39" s="5"/>
      <c r="NPD39" s="5"/>
      <c r="NPE39" s="5"/>
      <c r="NPF39" s="5"/>
      <c r="NPG39" s="5"/>
      <c r="NPH39" s="5"/>
      <c r="NPI39" s="5"/>
      <c r="NPJ39" s="5"/>
      <c r="NPK39" s="5"/>
      <c r="NPL39" s="5"/>
      <c r="NPM39" s="5"/>
      <c r="NPN39" s="5"/>
      <c r="NPO39" s="5"/>
      <c r="NPP39" s="5"/>
      <c r="NPQ39" s="5"/>
      <c r="NPR39" s="5"/>
      <c r="NPS39" s="5"/>
      <c r="NPU39" s="2"/>
      <c r="NPV39" s="5"/>
      <c r="NPW39" s="5"/>
      <c r="NPX39" s="5"/>
      <c r="NPY39" s="5"/>
      <c r="NPZ39" s="5"/>
      <c r="NQA39" s="5"/>
      <c r="NQB39" s="5"/>
      <c r="NQC39" s="5"/>
      <c r="NQD39" s="5"/>
      <c r="NQE39" s="5"/>
      <c r="NQF39" s="5"/>
      <c r="NQG39" s="5"/>
      <c r="NQH39" s="5"/>
      <c r="NQI39" s="5"/>
      <c r="NQJ39" s="5"/>
      <c r="NQK39" s="5"/>
      <c r="NQL39" s="5"/>
      <c r="NQN39" s="2"/>
      <c r="NQO39" s="5"/>
      <c r="NQP39" s="5"/>
      <c r="NQQ39" s="5"/>
      <c r="NQR39" s="5"/>
      <c r="NQS39" s="5"/>
      <c r="NQT39" s="5"/>
      <c r="NQU39" s="5"/>
      <c r="NQV39" s="5"/>
      <c r="NQW39" s="5"/>
      <c r="NQX39" s="5"/>
      <c r="NQY39" s="5"/>
      <c r="NQZ39" s="5"/>
      <c r="NRA39" s="5"/>
      <c r="NRB39" s="5"/>
      <c r="NRC39" s="5"/>
      <c r="NRD39" s="5"/>
      <c r="NRE39" s="5"/>
      <c r="NRG39" s="2"/>
      <c r="NRH39" s="5"/>
      <c r="NRI39" s="5"/>
      <c r="NRJ39" s="5"/>
      <c r="NRK39" s="5"/>
      <c r="NRL39" s="5"/>
      <c r="NRM39" s="5"/>
      <c r="NRN39" s="5"/>
      <c r="NRO39" s="5"/>
      <c r="NRP39" s="5"/>
      <c r="NRQ39" s="5"/>
      <c r="NRR39" s="5"/>
      <c r="NRS39" s="5"/>
      <c r="NRT39" s="5"/>
      <c r="NRU39" s="5"/>
      <c r="NRV39" s="5"/>
      <c r="NRW39" s="5"/>
      <c r="NRX39" s="5"/>
      <c r="NRZ39" s="2"/>
      <c r="NSA39" s="5"/>
      <c r="NSB39" s="5"/>
      <c r="NSC39" s="5"/>
      <c r="NSD39" s="5"/>
      <c r="NSE39" s="5"/>
      <c r="NSF39" s="5"/>
      <c r="NSG39" s="5"/>
      <c r="NSH39" s="5"/>
      <c r="NSI39" s="5"/>
      <c r="NSJ39" s="5"/>
      <c r="NSK39" s="5"/>
      <c r="NSL39" s="5"/>
      <c r="NSM39" s="5"/>
      <c r="NSN39" s="5"/>
      <c r="NSO39" s="5"/>
      <c r="NSP39" s="5"/>
      <c r="NSQ39" s="5"/>
      <c r="NSS39" s="2"/>
      <c r="NST39" s="5"/>
      <c r="NSU39" s="5"/>
      <c r="NSV39" s="5"/>
      <c r="NSW39" s="5"/>
      <c r="NSX39" s="5"/>
      <c r="NSY39" s="5"/>
      <c r="NSZ39" s="5"/>
      <c r="NTA39" s="5"/>
      <c r="NTB39" s="5"/>
      <c r="NTC39" s="5"/>
      <c r="NTD39" s="5"/>
      <c r="NTE39" s="5"/>
      <c r="NTF39" s="5"/>
      <c r="NTG39" s="5"/>
      <c r="NTH39" s="5"/>
      <c r="NTI39" s="5"/>
      <c r="NTJ39" s="5"/>
      <c r="NTL39" s="2"/>
      <c r="NTM39" s="5"/>
      <c r="NTN39" s="5"/>
      <c r="NTO39" s="5"/>
      <c r="NTP39" s="5"/>
      <c r="NTQ39" s="5"/>
      <c r="NTR39" s="5"/>
      <c r="NTS39" s="5"/>
      <c r="NTT39" s="5"/>
      <c r="NTU39" s="5"/>
      <c r="NTV39" s="5"/>
      <c r="NTW39" s="5"/>
      <c r="NTX39" s="5"/>
      <c r="NTY39" s="5"/>
      <c r="NTZ39" s="5"/>
      <c r="NUA39" s="5"/>
      <c r="NUB39" s="5"/>
      <c r="NUC39" s="5"/>
      <c r="NUE39" s="2"/>
      <c r="NUF39" s="5"/>
      <c r="NUG39" s="5"/>
      <c r="NUH39" s="5"/>
      <c r="NUI39" s="5"/>
      <c r="NUJ39" s="5"/>
      <c r="NUK39" s="5"/>
      <c r="NUL39" s="5"/>
      <c r="NUM39" s="5"/>
      <c r="NUN39" s="5"/>
      <c r="NUO39" s="5"/>
      <c r="NUP39" s="5"/>
      <c r="NUQ39" s="5"/>
      <c r="NUR39" s="5"/>
      <c r="NUS39" s="5"/>
      <c r="NUT39" s="5"/>
      <c r="NUU39" s="5"/>
      <c r="NUV39" s="5"/>
      <c r="NUX39" s="2"/>
      <c r="NUY39" s="5"/>
      <c r="NUZ39" s="5"/>
      <c r="NVA39" s="5"/>
      <c r="NVB39" s="5"/>
      <c r="NVC39" s="5"/>
      <c r="NVD39" s="5"/>
      <c r="NVE39" s="5"/>
      <c r="NVF39" s="5"/>
      <c r="NVG39" s="5"/>
      <c r="NVH39" s="5"/>
      <c r="NVI39" s="5"/>
      <c r="NVJ39" s="5"/>
      <c r="NVK39" s="5"/>
      <c r="NVL39" s="5"/>
      <c r="NVM39" s="5"/>
      <c r="NVN39" s="5"/>
      <c r="NVO39" s="5"/>
      <c r="NVQ39" s="2"/>
      <c r="NVR39" s="5"/>
      <c r="NVS39" s="5"/>
      <c r="NVT39" s="5"/>
      <c r="NVU39" s="5"/>
      <c r="NVV39" s="5"/>
      <c r="NVW39" s="5"/>
      <c r="NVX39" s="5"/>
      <c r="NVY39" s="5"/>
      <c r="NVZ39" s="5"/>
      <c r="NWA39" s="5"/>
      <c r="NWB39" s="5"/>
      <c r="NWC39" s="5"/>
      <c r="NWD39" s="5"/>
      <c r="NWE39" s="5"/>
      <c r="NWF39" s="5"/>
      <c r="NWG39" s="5"/>
      <c r="NWH39" s="5"/>
      <c r="NWJ39" s="2"/>
      <c r="NWK39" s="5"/>
      <c r="NWL39" s="5"/>
      <c r="NWM39" s="5"/>
      <c r="NWN39" s="5"/>
      <c r="NWO39" s="5"/>
      <c r="NWP39" s="5"/>
      <c r="NWQ39" s="5"/>
      <c r="NWR39" s="5"/>
      <c r="NWS39" s="5"/>
      <c r="NWT39" s="5"/>
      <c r="NWU39" s="5"/>
      <c r="NWV39" s="5"/>
      <c r="NWW39" s="5"/>
      <c r="NWX39" s="5"/>
      <c r="NWY39" s="5"/>
      <c r="NWZ39" s="5"/>
      <c r="NXA39" s="5"/>
      <c r="NXC39" s="2"/>
      <c r="NXD39" s="5"/>
      <c r="NXE39" s="5"/>
      <c r="NXF39" s="5"/>
      <c r="NXG39" s="5"/>
      <c r="NXH39" s="5"/>
      <c r="NXI39" s="5"/>
      <c r="NXJ39" s="5"/>
      <c r="NXK39" s="5"/>
      <c r="NXL39" s="5"/>
      <c r="NXM39" s="5"/>
      <c r="NXN39" s="5"/>
      <c r="NXO39" s="5"/>
      <c r="NXP39" s="5"/>
      <c r="NXQ39" s="5"/>
      <c r="NXR39" s="5"/>
      <c r="NXS39" s="5"/>
      <c r="NXT39" s="5"/>
      <c r="NXV39" s="2"/>
      <c r="NXW39" s="5"/>
      <c r="NXX39" s="5"/>
      <c r="NXY39" s="5"/>
      <c r="NXZ39" s="5"/>
      <c r="NYA39" s="5"/>
      <c r="NYB39" s="5"/>
      <c r="NYC39" s="5"/>
      <c r="NYD39" s="5"/>
      <c r="NYE39" s="5"/>
      <c r="NYF39" s="5"/>
      <c r="NYG39" s="5"/>
      <c r="NYH39" s="5"/>
      <c r="NYI39" s="5"/>
      <c r="NYJ39" s="5"/>
      <c r="NYK39" s="5"/>
      <c r="NYL39" s="5"/>
      <c r="NYM39" s="5"/>
      <c r="NYO39" s="2"/>
      <c r="NYP39" s="5"/>
      <c r="NYQ39" s="5"/>
      <c r="NYR39" s="5"/>
      <c r="NYS39" s="5"/>
      <c r="NYT39" s="5"/>
      <c r="NYU39" s="5"/>
      <c r="NYV39" s="5"/>
      <c r="NYW39" s="5"/>
      <c r="NYX39" s="5"/>
      <c r="NYY39" s="5"/>
      <c r="NYZ39" s="5"/>
      <c r="NZA39" s="5"/>
      <c r="NZB39" s="5"/>
      <c r="NZC39" s="5"/>
      <c r="NZD39" s="5"/>
      <c r="NZE39" s="5"/>
      <c r="NZF39" s="5"/>
      <c r="NZH39" s="2"/>
      <c r="NZI39" s="5"/>
      <c r="NZJ39" s="5"/>
      <c r="NZK39" s="5"/>
      <c r="NZL39" s="5"/>
      <c r="NZM39" s="5"/>
      <c r="NZN39" s="5"/>
      <c r="NZO39" s="5"/>
      <c r="NZP39" s="5"/>
      <c r="NZQ39" s="5"/>
      <c r="NZR39" s="5"/>
      <c r="NZS39" s="5"/>
      <c r="NZT39" s="5"/>
      <c r="NZU39" s="5"/>
      <c r="NZV39" s="5"/>
      <c r="NZW39" s="5"/>
      <c r="NZX39" s="5"/>
      <c r="NZY39" s="5"/>
      <c r="OAA39" s="2"/>
      <c r="OAB39" s="5"/>
      <c r="OAC39" s="5"/>
      <c r="OAD39" s="5"/>
      <c r="OAE39" s="5"/>
      <c r="OAF39" s="5"/>
      <c r="OAG39" s="5"/>
      <c r="OAH39" s="5"/>
      <c r="OAI39" s="5"/>
      <c r="OAJ39" s="5"/>
      <c r="OAK39" s="5"/>
      <c r="OAL39" s="5"/>
      <c r="OAM39" s="5"/>
      <c r="OAN39" s="5"/>
      <c r="OAO39" s="5"/>
      <c r="OAP39" s="5"/>
      <c r="OAQ39" s="5"/>
      <c r="OAR39" s="5"/>
      <c r="OAT39" s="2"/>
      <c r="OAU39" s="5"/>
      <c r="OAV39" s="5"/>
      <c r="OAW39" s="5"/>
      <c r="OAX39" s="5"/>
      <c r="OAY39" s="5"/>
      <c r="OAZ39" s="5"/>
      <c r="OBA39" s="5"/>
      <c r="OBB39" s="5"/>
      <c r="OBC39" s="5"/>
      <c r="OBD39" s="5"/>
      <c r="OBE39" s="5"/>
      <c r="OBF39" s="5"/>
      <c r="OBG39" s="5"/>
      <c r="OBH39" s="5"/>
      <c r="OBI39" s="5"/>
      <c r="OBJ39" s="5"/>
      <c r="OBK39" s="5"/>
      <c r="OBM39" s="2"/>
      <c r="OBN39" s="5"/>
      <c r="OBO39" s="5"/>
      <c r="OBP39" s="5"/>
      <c r="OBQ39" s="5"/>
      <c r="OBR39" s="5"/>
      <c r="OBS39" s="5"/>
      <c r="OBT39" s="5"/>
      <c r="OBU39" s="5"/>
      <c r="OBV39" s="5"/>
      <c r="OBW39" s="5"/>
      <c r="OBX39" s="5"/>
      <c r="OBY39" s="5"/>
      <c r="OBZ39" s="5"/>
      <c r="OCA39" s="5"/>
      <c r="OCB39" s="5"/>
      <c r="OCC39" s="5"/>
      <c r="OCD39" s="5"/>
      <c r="OCF39" s="2"/>
      <c r="OCY39" s="2"/>
      <c r="OCZ39" s="5"/>
      <c r="ODA39" s="5"/>
      <c r="ODB39" s="5"/>
      <c r="ODC39" s="5"/>
      <c r="ODD39" s="5"/>
      <c r="ODE39" s="5"/>
      <c r="ODF39" s="5"/>
      <c r="ODG39" s="5"/>
      <c r="ODH39" s="5"/>
      <c r="ODI39" s="5"/>
      <c r="ODJ39" s="5"/>
      <c r="ODK39" s="5"/>
      <c r="ODL39" s="5"/>
      <c r="ODM39" s="5"/>
      <c r="ODN39" s="5"/>
      <c r="ODO39" s="5"/>
      <c r="ODP39" s="5"/>
      <c r="ODR39" s="2"/>
      <c r="ODS39" s="5"/>
      <c r="ODT39" s="5"/>
      <c r="ODU39" s="5"/>
      <c r="ODV39" s="5"/>
      <c r="ODW39" s="5"/>
      <c r="ODX39" s="5"/>
      <c r="ODY39" s="5"/>
      <c r="ODZ39" s="5"/>
      <c r="OEA39" s="5"/>
      <c r="OEB39" s="5"/>
      <c r="OEC39" s="5"/>
      <c r="OED39" s="5"/>
      <c r="OEE39" s="5"/>
      <c r="OEF39" s="5"/>
      <c r="OEG39" s="5"/>
      <c r="OEH39" s="5"/>
      <c r="OEI39" s="5"/>
      <c r="OEK39" s="2"/>
      <c r="OEL39" s="5"/>
      <c r="OEM39" s="5"/>
      <c r="OEN39" s="5"/>
      <c r="OEO39" s="5"/>
      <c r="OEP39" s="5"/>
      <c r="OEQ39" s="5"/>
      <c r="OER39" s="5"/>
      <c r="OES39" s="5"/>
      <c r="OET39" s="5"/>
      <c r="OEU39" s="5"/>
      <c r="OEV39" s="5"/>
      <c r="OEW39" s="5"/>
      <c r="OEX39" s="5"/>
      <c r="OEY39" s="5"/>
      <c r="OEZ39" s="5"/>
      <c r="OFA39" s="5"/>
      <c r="OFB39" s="5"/>
      <c r="OFD39" s="2"/>
      <c r="OFE39" s="5"/>
      <c r="OFF39" s="5"/>
      <c r="OFG39" s="5"/>
      <c r="OFH39" s="5"/>
      <c r="OFI39" s="5"/>
      <c r="OFJ39" s="5"/>
      <c r="OFK39" s="5"/>
      <c r="OFL39" s="5"/>
      <c r="OFM39" s="5"/>
      <c r="OFN39" s="5"/>
      <c r="OFO39" s="5"/>
      <c r="OFP39" s="5"/>
      <c r="OFQ39" s="5"/>
      <c r="OFR39" s="5"/>
      <c r="OFS39" s="5"/>
      <c r="OFT39" s="5"/>
      <c r="OFU39" s="5"/>
      <c r="OFW39" s="2"/>
      <c r="OFX39" s="5"/>
      <c r="OFY39" s="5"/>
      <c r="OFZ39" s="5"/>
      <c r="OGA39" s="5"/>
      <c r="OGB39" s="5"/>
      <c r="OGC39" s="5"/>
      <c r="OGD39" s="5"/>
      <c r="OGE39" s="5"/>
      <c r="OGF39" s="5"/>
      <c r="OGG39" s="5"/>
      <c r="OGH39" s="5"/>
      <c r="OGI39" s="5"/>
      <c r="OGJ39" s="5"/>
      <c r="OGK39" s="5"/>
      <c r="OGL39" s="5"/>
      <c r="OGM39" s="5"/>
      <c r="OGN39" s="5"/>
      <c r="OGP39" s="2"/>
      <c r="OGQ39" s="5"/>
      <c r="OGR39" s="5"/>
      <c r="OGS39" s="5"/>
      <c r="OGT39" s="5"/>
      <c r="OGU39" s="5"/>
      <c r="OGV39" s="5"/>
      <c r="OGW39" s="5"/>
      <c r="OGX39" s="5"/>
      <c r="OGY39" s="5"/>
      <c r="OGZ39" s="5"/>
      <c r="OHA39" s="5"/>
      <c r="OHB39" s="5"/>
      <c r="OHC39" s="5"/>
      <c r="OHD39" s="5"/>
      <c r="OHE39" s="5"/>
      <c r="OHF39" s="5"/>
      <c r="OHG39" s="5"/>
      <c r="OHI39" s="2"/>
      <c r="OHJ39" s="5"/>
      <c r="OHK39" s="5"/>
      <c r="OHL39" s="5"/>
      <c r="OHM39" s="5"/>
      <c r="OHN39" s="5"/>
      <c r="OHO39" s="5"/>
      <c r="OHP39" s="5"/>
      <c r="OHQ39" s="5"/>
      <c r="OHR39" s="5"/>
      <c r="OHS39" s="5"/>
      <c r="OHT39" s="5"/>
      <c r="OHU39" s="5"/>
      <c r="OHV39" s="5"/>
      <c r="OHW39" s="5"/>
      <c r="OHX39" s="5"/>
      <c r="OHY39" s="5"/>
      <c r="OHZ39" s="5"/>
      <c r="OIB39" s="2"/>
      <c r="OIC39" s="5"/>
      <c r="OID39" s="5"/>
      <c r="OIE39" s="5"/>
      <c r="OIF39" s="5"/>
      <c r="OIG39" s="5"/>
      <c r="OIH39" s="5"/>
      <c r="OII39" s="5"/>
      <c r="OIJ39" s="5"/>
      <c r="OIK39" s="5"/>
      <c r="OIL39" s="5"/>
      <c r="OIM39" s="5"/>
      <c r="OIN39" s="5"/>
      <c r="OIO39" s="5"/>
      <c r="OIP39" s="5"/>
      <c r="OIQ39" s="5"/>
      <c r="OIR39" s="5"/>
      <c r="OIS39" s="5"/>
      <c r="OIU39" s="2"/>
      <c r="OIV39" s="5"/>
      <c r="OIW39" s="5"/>
      <c r="OIX39" s="5"/>
      <c r="OIY39" s="5"/>
      <c r="OIZ39" s="5"/>
      <c r="OJA39" s="5"/>
      <c r="OJB39" s="5"/>
      <c r="OJC39" s="5"/>
      <c r="OJD39" s="5"/>
      <c r="OJE39" s="5"/>
      <c r="OJF39" s="5"/>
      <c r="OJG39" s="5"/>
      <c r="OJH39" s="5"/>
      <c r="OJI39" s="5"/>
      <c r="OJJ39" s="5"/>
      <c r="OJK39" s="5"/>
      <c r="OJL39" s="5"/>
      <c r="OJN39" s="2"/>
      <c r="OJO39" s="5"/>
      <c r="OJP39" s="5"/>
      <c r="OJQ39" s="5"/>
      <c r="OJR39" s="5"/>
      <c r="OJS39" s="5"/>
      <c r="OJT39" s="5"/>
      <c r="OJU39" s="5"/>
      <c r="OJV39" s="5"/>
      <c r="OJW39" s="5"/>
      <c r="OJX39" s="5"/>
      <c r="OJY39" s="5"/>
      <c r="OJZ39" s="5"/>
      <c r="OKA39" s="5"/>
      <c r="OKB39" s="5"/>
      <c r="OKC39" s="5"/>
      <c r="OKD39" s="5"/>
      <c r="OKE39" s="5"/>
      <c r="OKG39" s="2"/>
      <c r="OKH39" s="5"/>
      <c r="OKI39" s="5"/>
      <c r="OKJ39" s="5"/>
      <c r="OKK39" s="5"/>
      <c r="OKL39" s="5"/>
      <c r="OKM39" s="5"/>
      <c r="OKN39" s="5"/>
      <c r="OKO39" s="5"/>
      <c r="OKP39" s="5"/>
      <c r="OKQ39" s="5"/>
      <c r="OKR39" s="5"/>
      <c r="OKS39" s="5"/>
      <c r="OKT39" s="5"/>
      <c r="OKU39" s="5"/>
      <c r="OKV39" s="5"/>
      <c r="OKW39" s="5"/>
      <c r="OKX39" s="5"/>
      <c r="OKZ39" s="2"/>
      <c r="OLA39" s="5"/>
      <c r="OLB39" s="5"/>
      <c r="OLC39" s="5"/>
      <c r="OLD39" s="5"/>
      <c r="OLE39" s="5"/>
      <c r="OLF39" s="5"/>
      <c r="OLG39" s="5"/>
      <c r="OLH39" s="5"/>
      <c r="OLI39" s="5"/>
      <c r="OLJ39" s="5"/>
      <c r="OLK39" s="5"/>
      <c r="OLL39" s="5"/>
      <c r="OLM39" s="5"/>
      <c r="OLN39" s="5"/>
      <c r="OLO39" s="5"/>
      <c r="OLP39" s="5"/>
      <c r="OLQ39" s="5"/>
      <c r="OLS39" s="2"/>
      <c r="OLT39" s="5"/>
      <c r="OLU39" s="5"/>
      <c r="OLV39" s="5"/>
      <c r="OLW39" s="5"/>
      <c r="OLX39" s="5"/>
      <c r="OLY39" s="5"/>
      <c r="OLZ39" s="5"/>
      <c r="OMA39" s="5"/>
      <c r="OMB39" s="5"/>
      <c r="OMC39" s="5"/>
      <c r="OMD39" s="5"/>
      <c r="OME39" s="5"/>
      <c r="OMF39" s="5"/>
      <c r="OMG39" s="5"/>
      <c r="OMH39" s="5"/>
      <c r="OMI39" s="5"/>
      <c r="OMJ39" s="5"/>
      <c r="OML39" s="2"/>
      <c r="OMM39" s="5"/>
      <c r="OMN39" s="5"/>
      <c r="OMO39" s="5"/>
      <c r="OMP39" s="5"/>
      <c r="OMQ39" s="5"/>
      <c r="OMR39" s="5"/>
      <c r="OMS39" s="5"/>
      <c r="OMT39" s="5"/>
      <c r="OMU39" s="5"/>
      <c r="OMV39" s="5"/>
      <c r="OMW39" s="5"/>
      <c r="OMX39" s="5"/>
      <c r="OMY39" s="5"/>
      <c r="OMZ39" s="5"/>
      <c r="ONA39" s="5"/>
      <c r="ONB39" s="5"/>
      <c r="ONC39" s="5"/>
      <c r="ONE39" s="2"/>
      <c r="ONF39" s="5"/>
      <c r="ONG39" s="5"/>
      <c r="ONH39" s="5"/>
      <c r="ONI39" s="5"/>
      <c r="ONJ39" s="5"/>
      <c r="ONK39" s="5"/>
      <c r="ONL39" s="5"/>
      <c r="ONM39" s="5"/>
      <c r="ONN39" s="5"/>
      <c r="ONO39" s="5"/>
      <c r="ONP39" s="5"/>
      <c r="ONQ39" s="5"/>
      <c r="ONR39" s="5"/>
      <c r="ONS39" s="5"/>
      <c r="ONT39" s="5"/>
      <c r="ONU39" s="5"/>
      <c r="ONV39" s="5"/>
      <c r="ONX39" s="2"/>
      <c r="ONY39" s="5"/>
      <c r="ONZ39" s="5"/>
      <c r="OOA39" s="5"/>
      <c r="OOB39" s="5"/>
      <c r="OOC39" s="5"/>
      <c r="OOD39" s="5"/>
      <c r="OOE39" s="5"/>
      <c r="OOF39" s="5"/>
      <c r="OOG39" s="5"/>
      <c r="OOH39" s="5"/>
      <c r="OOI39" s="5"/>
      <c r="OOJ39" s="5"/>
      <c r="OOK39" s="5"/>
      <c r="OOL39" s="5"/>
      <c r="OOM39" s="5"/>
      <c r="OON39" s="5"/>
      <c r="OOO39" s="5"/>
      <c r="OOQ39" s="2"/>
      <c r="OOR39" s="5"/>
      <c r="OOS39" s="5"/>
      <c r="OOT39" s="5"/>
      <c r="OOU39" s="5"/>
      <c r="OOV39" s="5"/>
      <c r="OOW39" s="5"/>
      <c r="OOX39" s="5"/>
      <c r="OOY39" s="5"/>
      <c r="OOZ39" s="5"/>
      <c r="OPA39" s="5"/>
      <c r="OPB39" s="5"/>
      <c r="OPC39" s="5"/>
      <c r="OPD39" s="5"/>
      <c r="OPE39" s="5"/>
      <c r="OPF39" s="5"/>
      <c r="OPG39" s="5"/>
      <c r="OPH39" s="5"/>
      <c r="OPJ39" s="2"/>
      <c r="OPK39" s="5"/>
      <c r="OPL39" s="5"/>
      <c r="OPM39" s="5"/>
      <c r="OPN39" s="5"/>
      <c r="OPO39" s="5"/>
      <c r="OPP39" s="5"/>
      <c r="OPQ39" s="5"/>
      <c r="OPR39" s="5"/>
      <c r="OPS39" s="5"/>
      <c r="OPT39" s="5"/>
      <c r="OPU39" s="5"/>
      <c r="OPV39" s="5"/>
      <c r="OPW39" s="5"/>
      <c r="OPX39" s="5"/>
      <c r="OPY39" s="5"/>
      <c r="OPZ39" s="5"/>
      <c r="OQA39" s="5"/>
      <c r="OQC39" s="2"/>
      <c r="OQD39" s="5"/>
      <c r="OQE39" s="5"/>
      <c r="OQF39" s="5"/>
      <c r="OQG39" s="5"/>
      <c r="OQH39" s="5"/>
      <c r="OQI39" s="5"/>
      <c r="OQJ39" s="5"/>
      <c r="OQK39" s="5"/>
      <c r="OQL39" s="5"/>
      <c r="OQM39" s="5"/>
      <c r="OQN39" s="5"/>
      <c r="OQO39" s="5"/>
      <c r="OQP39" s="5"/>
      <c r="OQQ39" s="5"/>
      <c r="OQR39" s="5"/>
      <c r="OQS39" s="5"/>
      <c r="OQT39" s="5"/>
      <c r="OQV39" s="2"/>
      <c r="OQW39" s="5"/>
      <c r="OQX39" s="5"/>
      <c r="OQY39" s="5"/>
      <c r="OQZ39" s="5"/>
      <c r="ORA39" s="5"/>
      <c r="ORB39" s="5"/>
      <c r="ORC39" s="5"/>
      <c r="ORD39" s="5"/>
      <c r="ORE39" s="5"/>
      <c r="ORF39" s="5"/>
      <c r="ORG39" s="5"/>
      <c r="ORH39" s="5"/>
      <c r="ORI39" s="5"/>
      <c r="ORJ39" s="5"/>
      <c r="ORK39" s="5"/>
      <c r="ORL39" s="5"/>
      <c r="ORM39" s="5"/>
      <c r="ORO39" s="2"/>
      <c r="ORP39" s="5"/>
      <c r="ORQ39" s="5"/>
      <c r="ORR39" s="5"/>
      <c r="ORS39" s="5"/>
      <c r="ORT39" s="5"/>
      <c r="ORU39" s="5"/>
      <c r="ORV39" s="5"/>
      <c r="ORW39" s="5"/>
      <c r="ORX39" s="5"/>
      <c r="ORY39" s="5"/>
      <c r="ORZ39" s="5"/>
      <c r="OSA39" s="5"/>
      <c r="OSB39" s="5"/>
      <c r="OSC39" s="5"/>
      <c r="OSD39" s="5"/>
      <c r="OSE39" s="5"/>
      <c r="OSF39" s="5"/>
      <c r="OSH39" s="2"/>
      <c r="OSI39" s="5"/>
      <c r="OSJ39" s="5"/>
      <c r="OSK39" s="5"/>
      <c r="OSL39" s="5"/>
      <c r="OSM39" s="5"/>
      <c r="OSN39" s="5"/>
      <c r="OSO39" s="5"/>
      <c r="OSP39" s="5"/>
      <c r="OSQ39" s="5"/>
      <c r="OSR39" s="5"/>
      <c r="OSS39" s="5"/>
      <c r="OST39" s="5"/>
      <c r="OSU39" s="5"/>
      <c r="OSV39" s="5"/>
      <c r="OSW39" s="5"/>
      <c r="OSX39" s="5"/>
      <c r="OSY39" s="5"/>
      <c r="OTA39" s="2"/>
      <c r="OTB39" s="5"/>
      <c r="OTC39" s="5"/>
      <c r="OTD39" s="5"/>
      <c r="OTE39" s="5"/>
      <c r="OTF39" s="5"/>
      <c r="OTG39" s="5"/>
      <c r="OTH39" s="5"/>
      <c r="OTI39" s="5"/>
      <c r="OTJ39" s="5"/>
      <c r="OTK39" s="5"/>
      <c r="OTL39" s="5"/>
      <c r="OTM39" s="5"/>
      <c r="OTN39" s="5"/>
      <c r="OTO39" s="5"/>
      <c r="OTP39" s="5"/>
      <c r="OTQ39" s="5"/>
      <c r="OTR39" s="5"/>
      <c r="OTT39" s="2"/>
      <c r="OTU39" s="5"/>
      <c r="OTV39" s="5"/>
      <c r="OTW39" s="5"/>
      <c r="OTX39" s="5"/>
      <c r="OTY39" s="5"/>
      <c r="OTZ39" s="5"/>
      <c r="OUA39" s="5"/>
      <c r="OUB39" s="5"/>
      <c r="OUC39" s="5"/>
      <c r="OUD39" s="5"/>
      <c r="OUE39" s="5"/>
      <c r="OUF39" s="5"/>
      <c r="OUG39" s="5"/>
      <c r="OUH39" s="5"/>
      <c r="OUI39" s="5"/>
      <c r="OUJ39" s="5"/>
      <c r="OUK39" s="5"/>
      <c r="OUM39" s="2"/>
      <c r="OUN39" s="5"/>
      <c r="OUO39" s="5"/>
      <c r="OUP39" s="5"/>
      <c r="OUQ39" s="5"/>
      <c r="OUR39" s="5"/>
      <c r="OUS39" s="5"/>
      <c r="OUT39" s="5"/>
      <c r="OUU39" s="5"/>
      <c r="OUV39" s="5"/>
      <c r="OUW39" s="5"/>
      <c r="OUX39" s="5"/>
      <c r="OUY39" s="5"/>
      <c r="OUZ39" s="5"/>
      <c r="OVA39" s="5"/>
      <c r="OVB39" s="5"/>
      <c r="OVC39" s="5"/>
      <c r="OVD39" s="5"/>
      <c r="OVF39" s="2"/>
      <c r="OVG39" s="5"/>
      <c r="OVH39" s="5"/>
      <c r="OVI39" s="5"/>
      <c r="OVJ39" s="5"/>
      <c r="OVK39" s="5"/>
      <c r="OVL39" s="5"/>
      <c r="OVM39" s="5"/>
      <c r="OVN39" s="5"/>
      <c r="OVO39" s="5"/>
      <c r="OVP39" s="5"/>
      <c r="OVQ39" s="5"/>
      <c r="OVR39" s="5"/>
      <c r="OVS39" s="5"/>
      <c r="OVT39" s="5"/>
      <c r="OVU39" s="5"/>
      <c r="OVV39" s="5"/>
      <c r="OVW39" s="5"/>
      <c r="OVY39" s="2"/>
      <c r="OVZ39" s="5"/>
      <c r="OWA39" s="5"/>
      <c r="OWB39" s="5"/>
      <c r="OWC39" s="5"/>
      <c r="OWD39" s="5"/>
      <c r="OWE39" s="5"/>
      <c r="OWF39" s="5"/>
      <c r="OWG39" s="5"/>
      <c r="OWH39" s="5"/>
      <c r="OWI39" s="5"/>
      <c r="OWJ39" s="5"/>
      <c r="OWK39" s="5"/>
      <c r="OWL39" s="5"/>
      <c r="OWM39" s="5"/>
      <c r="OWN39" s="5"/>
      <c r="OWO39" s="5"/>
      <c r="OWP39" s="5"/>
      <c r="OWR39" s="2"/>
      <c r="OWS39" s="5"/>
      <c r="OWT39" s="5"/>
      <c r="OWU39" s="5"/>
      <c r="OWV39" s="5"/>
      <c r="OWW39" s="5"/>
      <c r="OWX39" s="5"/>
      <c r="OWY39" s="5"/>
      <c r="OWZ39" s="5"/>
      <c r="OXA39" s="5"/>
      <c r="OXB39" s="5"/>
      <c r="OXC39" s="5"/>
      <c r="OXD39" s="5"/>
      <c r="OXE39" s="5"/>
      <c r="OXF39" s="5"/>
      <c r="OXG39" s="5"/>
      <c r="OXH39" s="5"/>
      <c r="OXI39" s="5"/>
      <c r="OXK39" s="2"/>
      <c r="OXL39" s="5"/>
      <c r="OXM39" s="5"/>
      <c r="OXN39" s="5"/>
      <c r="OXO39" s="5"/>
      <c r="OXP39" s="5"/>
      <c r="OXQ39" s="5"/>
      <c r="OXR39" s="5"/>
      <c r="OXS39" s="5"/>
      <c r="OXT39" s="5"/>
      <c r="OXU39" s="5"/>
      <c r="OXV39" s="5"/>
      <c r="OXW39" s="5"/>
      <c r="OXX39" s="5"/>
      <c r="OXY39" s="5"/>
      <c r="OXZ39" s="5"/>
      <c r="OYA39" s="5"/>
      <c r="OYB39" s="5"/>
      <c r="OYD39" s="2"/>
      <c r="OYE39" s="5"/>
      <c r="OYF39" s="5"/>
      <c r="OYG39" s="5"/>
      <c r="OYH39" s="5"/>
      <c r="OYI39" s="5"/>
      <c r="OYJ39" s="5"/>
      <c r="OYK39" s="5"/>
      <c r="OYL39" s="5"/>
      <c r="OYM39" s="5"/>
      <c r="OYN39" s="5"/>
      <c r="OYO39" s="5"/>
      <c r="OYP39" s="5"/>
      <c r="OYQ39" s="5"/>
      <c r="OYR39" s="5"/>
      <c r="OYS39" s="5"/>
      <c r="OYT39" s="5"/>
      <c r="OYU39" s="5"/>
      <c r="OYW39" s="2"/>
      <c r="OYX39" s="5"/>
      <c r="OYY39" s="5"/>
      <c r="OYZ39" s="5"/>
      <c r="OZA39" s="5"/>
      <c r="OZB39" s="5"/>
      <c r="OZC39" s="5"/>
      <c r="OZD39" s="5"/>
      <c r="OZE39" s="5"/>
      <c r="OZF39" s="5"/>
      <c r="OZG39" s="5"/>
      <c r="OZH39" s="5"/>
      <c r="OZI39" s="5"/>
      <c r="OZJ39" s="5"/>
      <c r="OZK39" s="5"/>
      <c r="OZL39" s="5"/>
      <c r="OZM39" s="5"/>
      <c r="OZN39" s="5"/>
      <c r="OZP39" s="2"/>
      <c r="OZQ39" s="5"/>
      <c r="OZR39" s="5"/>
      <c r="OZS39" s="5"/>
      <c r="OZT39" s="5"/>
      <c r="OZU39" s="5"/>
      <c r="OZV39" s="5"/>
      <c r="OZW39" s="5"/>
      <c r="OZX39" s="5"/>
      <c r="OZY39" s="5"/>
      <c r="OZZ39" s="5"/>
      <c r="PAA39" s="5"/>
      <c r="PAB39" s="5"/>
      <c r="PAC39" s="5"/>
      <c r="PAD39" s="5"/>
      <c r="PAE39" s="5"/>
      <c r="PAF39" s="5"/>
      <c r="PAG39" s="5"/>
      <c r="PAI39" s="2"/>
      <c r="PAJ39" s="5"/>
      <c r="PAK39" s="5"/>
      <c r="PAL39" s="5"/>
      <c r="PAM39" s="5"/>
      <c r="PAN39" s="5"/>
      <c r="PAO39" s="5"/>
      <c r="PAP39" s="5"/>
      <c r="PAQ39" s="5"/>
      <c r="PAR39" s="5"/>
      <c r="PAS39" s="5"/>
      <c r="PAT39" s="5"/>
      <c r="PAU39" s="5"/>
      <c r="PAV39" s="5"/>
      <c r="PAW39" s="5"/>
      <c r="PAX39" s="5"/>
      <c r="PAY39" s="5"/>
      <c r="PAZ39" s="5"/>
      <c r="PBB39" s="2"/>
      <c r="PBC39" s="5"/>
      <c r="PBD39" s="5"/>
      <c r="PBE39" s="5"/>
      <c r="PBF39" s="5"/>
      <c r="PBG39" s="5"/>
      <c r="PBH39" s="5"/>
      <c r="PBI39" s="5"/>
      <c r="PBJ39" s="5"/>
      <c r="PBK39" s="5"/>
      <c r="PBL39" s="5"/>
      <c r="PBM39" s="5"/>
      <c r="PBN39" s="5"/>
      <c r="PBO39" s="5"/>
      <c r="PBP39" s="5"/>
      <c r="PBQ39" s="5"/>
      <c r="PBR39" s="5"/>
      <c r="PBS39" s="5"/>
      <c r="PBU39" s="2"/>
      <c r="PBV39" s="5"/>
      <c r="PBW39" s="5"/>
      <c r="PBX39" s="5"/>
      <c r="PBY39" s="5"/>
      <c r="PBZ39" s="5"/>
      <c r="PCA39" s="5"/>
      <c r="PCB39" s="5"/>
      <c r="PCC39" s="5"/>
      <c r="PCD39" s="5"/>
      <c r="PCE39" s="5"/>
      <c r="PCF39" s="5"/>
      <c r="PCG39" s="5"/>
      <c r="PCH39" s="5"/>
      <c r="PCI39" s="5"/>
      <c r="PCJ39" s="5"/>
      <c r="PCK39" s="5"/>
      <c r="PCL39" s="5"/>
      <c r="PCN39" s="2"/>
      <c r="PCO39" s="5"/>
      <c r="PCP39" s="5"/>
      <c r="PCQ39" s="5"/>
      <c r="PCR39" s="5"/>
      <c r="PCS39" s="5"/>
      <c r="PCT39" s="5"/>
      <c r="PCU39" s="5"/>
      <c r="PCV39" s="5"/>
      <c r="PCW39" s="5"/>
      <c r="PCX39" s="5"/>
      <c r="PCY39" s="5"/>
      <c r="PCZ39" s="5"/>
      <c r="PDA39" s="5"/>
      <c r="PDB39" s="5"/>
      <c r="PDC39" s="5"/>
      <c r="PDD39" s="5"/>
      <c r="PDE39" s="5"/>
      <c r="PDG39" s="2"/>
      <c r="PDH39" s="5"/>
      <c r="PDI39" s="5"/>
      <c r="PDJ39" s="5"/>
      <c r="PDK39" s="5"/>
      <c r="PDL39" s="5"/>
      <c r="PDM39" s="5"/>
      <c r="PDN39" s="5"/>
      <c r="PDO39" s="5"/>
      <c r="PDP39" s="5"/>
      <c r="PDQ39" s="5"/>
      <c r="PDR39" s="5"/>
      <c r="PDS39" s="5"/>
      <c r="PDT39" s="5"/>
      <c r="PDU39" s="5"/>
      <c r="PDV39" s="5"/>
      <c r="PDW39" s="5"/>
      <c r="PDX39" s="5"/>
      <c r="PDZ39" s="2"/>
      <c r="PEA39" s="5"/>
      <c r="PEB39" s="5"/>
      <c r="PEC39" s="5"/>
      <c r="PED39" s="5"/>
      <c r="PEE39" s="5"/>
      <c r="PEF39" s="5"/>
      <c r="PEG39" s="5"/>
      <c r="PEH39" s="5"/>
      <c r="PEI39" s="5"/>
      <c r="PEJ39" s="5"/>
      <c r="PEK39" s="5"/>
      <c r="PEL39" s="5"/>
      <c r="PEM39" s="5"/>
      <c r="PEN39" s="5"/>
      <c r="PEO39" s="5"/>
      <c r="PEP39" s="5"/>
      <c r="PEQ39" s="5"/>
      <c r="PES39" s="2"/>
      <c r="PET39" s="5"/>
      <c r="PEU39" s="5"/>
      <c r="PEV39" s="5"/>
      <c r="PEW39" s="5"/>
      <c r="PEX39" s="5"/>
      <c r="PEY39" s="5"/>
      <c r="PEZ39" s="5"/>
      <c r="PFA39" s="5"/>
      <c r="PFB39" s="5"/>
      <c r="PFC39" s="5"/>
      <c r="PFD39" s="5"/>
      <c r="PFE39" s="5"/>
      <c r="PFF39" s="5"/>
      <c r="PFG39" s="5"/>
      <c r="PFH39" s="5"/>
      <c r="PFI39" s="5"/>
      <c r="PFJ39" s="5"/>
      <c r="PFL39" s="2"/>
      <c r="PFM39" s="5"/>
      <c r="PFN39" s="5"/>
      <c r="PFO39" s="5"/>
      <c r="PFP39" s="5"/>
      <c r="PFQ39" s="5"/>
      <c r="PFR39" s="5"/>
      <c r="PFS39" s="5"/>
      <c r="PFT39" s="5"/>
      <c r="PFU39" s="5"/>
      <c r="PFV39" s="5"/>
      <c r="PFW39" s="5"/>
      <c r="PFX39" s="5"/>
      <c r="PFY39" s="5"/>
      <c r="PFZ39" s="5"/>
      <c r="PGA39" s="5"/>
      <c r="PGB39" s="5"/>
      <c r="PGC39" s="5"/>
      <c r="PGE39" s="2"/>
      <c r="PGF39" s="5"/>
      <c r="PGG39" s="5"/>
      <c r="PGH39" s="5"/>
      <c r="PGI39" s="5"/>
      <c r="PGJ39" s="5"/>
      <c r="PGK39" s="5"/>
      <c r="PGL39" s="5"/>
      <c r="PGM39" s="5"/>
      <c r="PGN39" s="5"/>
      <c r="PGO39" s="5"/>
      <c r="PGP39" s="5"/>
      <c r="PGQ39" s="5"/>
      <c r="PGR39" s="5"/>
      <c r="PGS39" s="5"/>
      <c r="PGT39" s="5"/>
      <c r="PGU39" s="5"/>
      <c r="PGV39" s="5"/>
      <c r="PGX39" s="2"/>
      <c r="PGY39" s="5"/>
      <c r="PGZ39" s="5"/>
      <c r="PHA39" s="5"/>
      <c r="PHB39" s="5"/>
      <c r="PHC39" s="5"/>
      <c r="PHD39" s="5"/>
      <c r="PHE39" s="5"/>
      <c r="PHF39" s="5"/>
      <c r="PHG39" s="5"/>
      <c r="PHH39" s="5"/>
      <c r="PHI39" s="5"/>
      <c r="PHJ39" s="5"/>
      <c r="PHK39" s="5"/>
      <c r="PHL39" s="5"/>
      <c r="PHM39" s="5"/>
      <c r="PHN39" s="5"/>
      <c r="PHO39" s="5"/>
      <c r="PHQ39" s="2"/>
      <c r="PHR39" s="5"/>
      <c r="PHS39" s="5"/>
      <c r="PHT39" s="5"/>
      <c r="PHU39" s="5"/>
      <c r="PHV39" s="5"/>
      <c r="PHW39" s="5"/>
      <c r="PHX39" s="5"/>
      <c r="PHY39" s="5"/>
      <c r="PHZ39" s="5"/>
      <c r="PIA39" s="5"/>
      <c r="PIB39" s="5"/>
      <c r="PIC39" s="5"/>
      <c r="PID39" s="5"/>
      <c r="PIE39" s="5"/>
      <c r="PIF39" s="5"/>
      <c r="PIG39" s="5"/>
      <c r="PIH39" s="5"/>
      <c r="PIJ39" s="2"/>
      <c r="PIK39" s="5"/>
      <c r="PIL39" s="5"/>
      <c r="PIM39" s="5"/>
      <c r="PIN39" s="5"/>
      <c r="PIO39" s="5"/>
      <c r="PIP39" s="5"/>
      <c r="PIQ39" s="5"/>
      <c r="PIR39" s="5"/>
      <c r="PIS39" s="5"/>
      <c r="PIT39" s="5"/>
      <c r="PIU39" s="5"/>
      <c r="PIV39" s="5"/>
      <c r="PIW39" s="5"/>
      <c r="PIX39" s="5"/>
      <c r="PIY39" s="5"/>
      <c r="PIZ39" s="5"/>
      <c r="PJA39" s="5"/>
      <c r="PJC39" s="2"/>
      <c r="PJD39" s="5"/>
      <c r="PJE39" s="5"/>
      <c r="PJF39" s="5"/>
      <c r="PJG39" s="5"/>
      <c r="PJH39" s="5"/>
      <c r="PJI39" s="5"/>
      <c r="PJJ39" s="5"/>
      <c r="PJK39" s="5"/>
      <c r="PJL39" s="5"/>
      <c r="PJM39" s="5"/>
      <c r="PJN39" s="5"/>
      <c r="PJO39" s="5"/>
      <c r="PJP39" s="5"/>
      <c r="PJQ39" s="5"/>
      <c r="PJR39" s="5"/>
      <c r="PJS39" s="5"/>
      <c r="PJT39" s="5"/>
      <c r="PJV39" s="2"/>
      <c r="PJW39" s="5"/>
      <c r="PJX39" s="5"/>
      <c r="PJY39" s="5"/>
      <c r="PJZ39" s="5"/>
      <c r="PKA39" s="5"/>
      <c r="PKB39" s="5"/>
      <c r="PKC39" s="5"/>
      <c r="PKD39" s="5"/>
      <c r="PKE39" s="5"/>
      <c r="PKF39" s="5"/>
      <c r="PKG39" s="5"/>
      <c r="PKH39" s="5"/>
      <c r="PKI39" s="5"/>
      <c r="PKJ39" s="5"/>
      <c r="PKK39" s="5"/>
      <c r="PKL39" s="5"/>
      <c r="PKM39" s="5"/>
      <c r="PKO39" s="2"/>
      <c r="PKP39" s="5"/>
      <c r="PKQ39" s="5"/>
      <c r="PKR39" s="5"/>
      <c r="PKS39" s="5"/>
      <c r="PKT39" s="5"/>
      <c r="PKU39" s="5"/>
      <c r="PKV39" s="5"/>
      <c r="PKW39" s="5"/>
      <c r="PKX39" s="5"/>
      <c r="PKY39" s="5"/>
      <c r="PKZ39" s="5"/>
      <c r="PLA39" s="5"/>
      <c r="PLB39" s="5"/>
      <c r="PLC39" s="5"/>
      <c r="PLD39" s="5"/>
      <c r="PLE39" s="5"/>
      <c r="PLF39" s="5"/>
      <c r="PLH39" s="2"/>
      <c r="PLI39" s="5"/>
      <c r="PLJ39" s="5"/>
      <c r="PLK39" s="5"/>
      <c r="PLL39" s="5"/>
      <c r="PLM39" s="5"/>
      <c r="PLN39" s="5"/>
      <c r="PLO39" s="5"/>
      <c r="PLP39" s="5"/>
      <c r="PLQ39" s="5"/>
      <c r="PLR39" s="5"/>
      <c r="PLS39" s="5"/>
      <c r="PLT39" s="5"/>
      <c r="PLU39" s="5"/>
      <c r="PLV39" s="5"/>
      <c r="PLW39" s="5"/>
      <c r="PLX39" s="5"/>
      <c r="PLY39" s="5"/>
      <c r="PMA39" s="2"/>
      <c r="PMB39" s="5"/>
      <c r="PMC39" s="5"/>
      <c r="PMD39" s="5"/>
      <c r="PME39" s="5"/>
      <c r="PMF39" s="5"/>
      <c r="PMG39" s="5"/>
      <c r="PMH39" s="5"/>
      <c r="PMI39" s="5"/>
      <c r="PMJ39" s="5"/>
      <c r="PMK39" s="5"/>
      <c r="PML39" s="5"/>
      <c r="PMM39" s="5"/>
      <c r="PMN39" s="5"/>
      <c r="PMO39" s="5"/>
      <c r="PMP39" s="5"/>
      <c r="PMQ39" s="5"/>
      <c r="PMR39" s="5"/>
      <c r="PMT39" s="2"/>
      <c r="PMU39" s="5"/>
      <c r="PMV39" s="5"/>
      <c r="PMW39" s="5"/>
      <c r="PMX39" s="5"/>
      <c r="PMY39" s="5"/>
      <c r="PMZ39" s="5"/>
      <c r="PNA39" s="5"/>
      <c r="PNB39" s="5"/>
      <c r="PNC39" s="5"/>
      <c r="PND39" s="5"/>
      <c r="PNE39" s="5"/>
      <c r="PNF39" s="5"/>
      <c r="PNG39" s="5"/>
      <c r="PNH39" s="5"/>
      <c r="PNI39" s="5"/>
      <c r="PNJ39" s="5"/>
      <c r="PNK39" s="5"/>
      <c r="PNM39" s="2"/>
      <c r="PNN39" s="5"/>
      <c r="PNO39" s="5"/>
      <c r="PNP39" s="5"/>
      <c r="PNQ39" s="5"/>
      <c r="PNR39" s="5"/>
      <c r="PNS39" s="5"/>
      <c r="PNT39" s="5"/>
      <c r="PNU39" s="5"/>
      <c r="PNV39" s="5"/>
      <c r="PNW39" s="5"/>
      <c r="PNX39" s="5"/>
      <c r="PNY39" s="5"/>
      <c r="PNZ39" s="5"/>
      <c r="POA39" s="5"/>
      <c r="POB39" s="5"/>
      <c r="POC39" s="5"/>
      <c r="POD39" s="5"/>
      <c r="POF39" s="2"/>
      <c r="POG39" s="5"/>
      <c r="POH39" s="5"/>
      <c r="POI39" s="5"/>
      <c r="POJ39" s="5"/>
      <c r="POK39" s="5"/>
      <c r="POL39" s="5"/>
      <c r="POM39" s="5"/>
      <c r="PON39" s="5"/>
      <c r="POO39" s="5"/>
      <c r="POP39" s="5"/>
      <c r="POQ39" s="5"/>
      <c r="POR39" s="5"/>
      <c r="POS39" s="5"/>
      <c r="POT39" s="5"/>
      <c r="POU39" s="5"/>
      <c r="POV39" s="5"/>
      <c r="POW39" s="5"/>
      <c r="POY39" s="2"/>
      <c r="POZ39" s="5"/>
      <c r="PPA39" s="5"/>
      <c r="PPB39" s="5"/>
      <c r="PPC39" s="5"/>
      <c r="PPD39" s="5"/>
      <c r="PPE39" s="5"/>
      <c r="PPF39" s="5"/>
      <c r="PPG39" s="5"/>
      <c r="PPH39" s="5"/>
      <c r="PPI39" s="5"/>
      <c r="PPJ39" s="5"/>
      <c r="PPK39" s="5"/>
      <c r="PPL39" s="5"/>
      <c r="PPM39" s="5"/>
      <c r="PPN39" s="5"/>
      <c r="PPO39" s="5"/>
      <c r="PPP39" s="5"/>
      <c r="PPR39" s="2"/>
      <c r="PQK39" s="2"/>
      <c r="PQL39" s="5"/>
      <c r="PQM39" s="5"/>
      <c r="PQN39" s="5"/>
      <c r="PQO39" s="5"/>
      <c r="PQP39" s="5"/>
      <c r="PQQ39" s="5"/>
      <c r="PQR39" s="5"/>
      <c r="PQS39" s="5"/>
      <c r="PQT39" s="5"/>
      <c r="PQU39" s="5"/>
      <c r="PQV39" s="5"/>
      <c r="PQW39" s="5"/>
      <c r="PQX39" s="5"/>
      <c r="PQY39" s="5"/>
      <c r="PQZ39" s="5"/>
      <c r="PRA39" s="5"/>
      <c r="PRB39" s="5"/>
      <c r="PRD39" s="2"/>
      <c r="PRE39" s="5"/>
      <c r="PRF39" s="5"/>
      <c r="PRG39" s="5"/>
      <c r="PRH39" s="5"/>
      <c r="PRI39" s="5"/>
      <c r="PRJ39" s="5"/>
      <c r="PRK39" s="5"/>
      <c r="PRL39" s="5"/>
      <c r="PRM39" s="5"/>
      <c r="PRN39" s="5"/>
      <c r="PRO39" s="5"/>
      <c r="PRP39" s="5"/>
      <c r="PRQ39" s="5"/>
      <c r="PRR39" s="5"/>
      <c r="PRS39" s="5"/>
      <c r="PRT39" s="5"/>
      <c r="PRU39" s="5"/>
      <c r="PRW39" s="2"/>
      <c r="PRX39" s="5"/>
      <c r="PRY39" s="5"/>
      <c r="PRZ39" s="5"/>
      <c r="PSA39" s="5"/>
      <c r="PSB39" s="5"/>
      <c r="PSC39" s="5"/>
      <c r="PSD39" s="5"/>
      <c r="PSE39" s="5"/>
      <c r="PSF39" s="5"/>
      <c r="PSG39" s="5"/>
      <c r="PSH39" s="5"/>
      <c r="PSI39" s="5"/>
      <c r="PSJ39" s="5"/>
      <c r="PSK39" s="5"/>
      <c r="PSL39" s="5"/>
      <c r="PSM39" s="5"/>
      <c r="PSN39" s="5"/>
      <c r="PSP39" s="2"/>
      <c r="PSQ39" s="5"/>
      <c r="PSR39" s="5"/>
      <c r="PSS39" s="5"/>
      <c r="PST39" s="5"/>
      <c r="PSU39" s="5"/>
      <c r="PSV39" s="5"/>
      <c r="PSW39" s="5"/>
      <c r="PSX39" s="5"/>
      <c r="PSY39" s="5"/>
      <c r="PSZ39" s="5"/>
      <c r="PTA39" s="5"/>
      <c r="PTB39" s="5"/>
      <c r="PTC39" s="5"/>
      <c r="PTD39" s="5"/>
      <c r="PTE39" s="5"/>
      <c r="PTF39" s="5"/>
      <c r="PTG39" s="5"/>
      <c r="PTI39" s="2"/>
      <c r="PTJ39" s="5"/>
      <c r="PTK39" s="5"/>
      <c r="PTL39" s="5"/>
      <c r="PTM39" s="5"/>
      <c r="PTN39" s="5"/>
      <c r="PTO39" s="5"/>
      <c r="PTP39" s="5"/>
      <c r="PTQ39" s="5"/>
      <c r="PTR39" s="5"/>
      <c r="PTS39" s="5"/>
      <c r="PTT39" s="5"/>
      <c r="PTU39" s="5"/>
      <c r="PTV39" s="5"/>
      <c r="PTW39" s="5"/>
      <c r="PTX39" s="5"/>
      <c r="PTY39" s="5"/>
      <c r="PTZ39" s="5"/>
      <c r="PUB39" s="2"/>
      <c r="PUC39" s="5"/>
      <c r="PUD39" s="5"/>
      <c r="PUE39" s="5"/>
      <c r="PUF39" s="5"/>
      <c r="PUG39" s="5"/>
      <c r="PUH39" s="5"/>
      <c r="PUI39" s="5"/>
      <c r="PUJ39" s="5"/>
      <c r="PUK39" s="5"/>
      <c r="PUL39" s="5"/>
      <c r="PUM39" s="5"/>
      <c r="PUN39" s="5"/>
      <c r="PUO39" s="5"/>
      <c r="PUP39" s="5"/>
      <c r="PUQ39" s="5"/>
      <c r="PUR39" s="5"/>
      <c r="PUS39" s="5"/>
      <c r="PUU39" s="2"/>
      <c r="PUV39" s="5"/>
      <c r="PUW39" s="5"/>
      <c r="PUX39" s="5"/>
      <c r="PUY39" s="5"/>
      <c r="PUZ39" s="5"/>
      <c r="PVA39" s="5"/>
      <c r="PVB39" s="5"/>
      <c r="PVC39" s="5"/>
      <c r="PVD39" s="5"/>
      <c r="PVE39" s="5"/>
      <c r="PVF39" s="5"/>
      <c r="PVG39" s="5"/>
      <c r="PVH39" s="5"/>
      <c r="PVI39" s="5"/>
      <c r="PVJ39" s="5"/>
      <c r="PVK39" s="5"/>
      <c r="PVL39" s="5"/>
      <c r="PVN39" s="2"/>
      <c r="PVO39" s="5"/>
      <c r="PVP39" s="5"/>
      <c r="PVQ39" s="5"/>
      <c r="PVR39" s="5"/>
      <c r="PVS39" s="5"/>
      <c r="PVT39" s="5"/>
      <c r="PVU39" s="5"/>
      <c r="PVV39" s="5"/>
      <c r="PVW39" s="5"/>
      <c r="PVX39" s="5"/>
      <c r="PVY39" s="5"/>
      <c r="PVZ39" s="5"/>
      <c r="PWA39" s="5"/>
      <c r="PWB39" s="5"/>
      <c r="PWC39" s="5"/>
      <c r="PWD39" s="5"/>
      <c r="PWE39" s="5"/>
      <c r="PWG39" s="2"/>
      <c r="PWH39" s="5"/>
      <c r="PWI39" s="5"/>
      <c r="PWJ39" s="5"/>
      <c r="PWK39" s="5"/>
      <c r="PWL39" s="5"/>
      <c r="PWM39" s="5"/>
      <c r="PWN39" s="5"/>
      <c r="PWO39" s="5"/>
      <c r="PWP39" s="5"/>
      <c r="PWQ39" s="5"/>
      <c r="PWR39" s="5"/>
      <c r="PWS39" s="5"/>
      <c r="PWT39" s="5"/>
      <c r="PWU39" s="5"/>
      <c r="PWV39" s="5"/>
      <c r="PWW39" s="5"/>
      <c r="PWX39" s="5"/>
      <c r="PWZ39" s="2"/>
      <c r="PXA39" s="5"/>
      <c r="PXB39" s="5"/>
      <c r="PXC39" s="5"/>
      <c r="PXD39" s="5"/>
      <c r="PXE39" s="5"/>
      <c r="PXF39" s="5"/>
      <c r="PXG39" s="5"/>
      <c r="PXH39" s="5"/>
      <c r="PXI39" s="5"/>
      <c r="PXJ39" s="5"/>
      <c r="PXK39" s="5"/>
      <c r="PXL39" s="5"/>
      <c r="PXM39" s="5"/>
      <c r="PXN39" s="5"/>
      <c r="PXO39" s="5"/>
      <c r="PXP39" s="5"/>
      <c r="PXQ39" s="5"/>
      <c r="PXS39" s="2"/>
      <c r="PXT39" s="5"/>
      <c r="PXU39" s="5"/>
      <c r="PXV39" s="5"/>
      <c r="PXW39" s="5"/>
      <c r="PXX39" s="5"/>
      <c r="PXY39" s="5"/>
      <c r="PXZ39" s="5"/>
      <c r="PYA39" s="5"/>
      <c r="PYB39" s="5"/>
      <c r="PYC39" s="5"/>
      <c r="PYD39" s="5"/>
      <c r="PYE39" s="5"/>
      <c r="PYF39" s="5"/>
      <c r="PYG39" s="5"/>
      <c r="PYH39" s="5"/>
      <c r="PYI39" s="5"/>
      <c r="PYJ39" s="5"/>
      <c r="PYL39" s="2"/>
      <c r="PYM39" s="5"/>
      <c r="PYN39" s="5"/>
      <c r="PYO39" s="5"/>
      <c r="PYP39" s="5"/>
      <c r="PYQ39" s="5"/>
      <c r="PYR39" s="5"/>
      <c r="PYS39" s="5"/>
      <c r="PYT39" s="5"/>
      <c r="PYU39" s="5"/>
      <c r="PYV39" s="5"/>
      <c r="PYW39" s="5"/>
      <c r="PYX39" s="5"/>
      <c r="PYY39" s="5"/>
      <c r="PYZ39" s="5"/>
      <c r="PZA39" s="5"/>
      <c r="PZB39" s="5"/>
      <c r="PZC39" s="5"/>
      <c r="PZE39" s="2"/>
      <c r="PZF39" s="5"/>
      <c r="PZG39" s="5"/>
      <c r="PZH39" s="5"/>
      <c r="PZI39" s="5"/>
      <c r="PZJ39" s="5"/>
      <c r="PZK39" s="5"/>
      <c r="PZL39" s="5"/>
      <c r="PZM39" s="5"/>
      <c r="PZN39" s="5"/>
      <c r="PZO39" s="5"/>
      <c r="PZP39" s="5"/>
      <c r="PZQ39" s="5"/>
      <c r="PZR39" s="5"/>
      <c r="PZS39" s="5"/>
      <c r="PZT39" s="5"/>
      <c r="PZU39" s="5"/>
      <c r="PZV39" s="5"/>
      <c r="PZX39" s="2"/>
      <c r="PZY39" s="5"/>
      <c r="PZZ39" s="5"/>
      <c r="QAA39" s="5"/>
      <c r="QAB39" s="5"/>
      <c r="QAC39" s="5"/>
      <c r="QAD39" s="5"/>
      <c r="QAE39" s="5"/>
      <c r="QAF39" s="5"/>
      <c r="QAG39" s="5"/>
      <c r="QAH39" s="5"/>
      <c r="QAI39" s="5"/>
      <c r="QAJ39" s="5"/>
      <c r="QAK39" s="5"/>
      <c r="QAL39" s="5"/>
      <c r="QAM39" s="5"/>
      <c r="QAN39" s="5"/>
      <c r="QAO39" s="5"/>
      <c r="QAQ39" s="2"/>
      <c r="QAR39" s="5"/>
      <c r="QAS39" s="5"/>
      <c r="QAT39" s="5"/>
      <c r="QAU39" s="5"/>
      <c r="QAV39" s="5"/>
      <c r="QAW39" s="5"/>
      <c r="QAX39" s="5"/>
      <c r="QAY39" s="5"/>
      <c r="QAZ39" s="5"/>
      <c r="QBA39" s="5"/>
      <c r="QBB39" s="5"/>
      <c r="QBC39" s="5"/>
      <c r="QBD39" s="5"/>
      <c r="QBE39" s="5"/>
      <c r="QBF39" s="5"/>
      <c r="QBG39" s="5"/>
      <c r="QBH39" s="5"/>
      <c r="QBJ39" s="2"/>
      <c r="QBK39" s="5"/>
      <c r="QBL39" s="5"/>
      <c r="QBM39" s="5"/>
      <c r="QBN39" s="5"/>
      <c r="QBO39" s="5"/>
      <c r="QBP39" s="5"/>
      <c r="QBQ39" s="5"/>
      <c r="QBR39" s="5"/>
      <c r="QBS39" s="5"/>
      <c r="QBT39" s="5"/>
      <c r="QBU39" s="5"/>
      <c r="QBV39" s="5"/>
      <c r="QBW39" s="5"/>
      <c r="QBX39" s="5"/>
      <c r="QBY39" s="5"/>
      <c r="QBZ39" s="5"/>
      <c r="QCA39" s="5"/>
      <c r="QCC39" s="2"/>
      <c r="QCD39" s="5"/>
      <c r="QCE39" s="5"/>
      <c r="QCF39" s="5"/>
      <c r="QCG39" s="5"/>
      <c r="QCH39" s="5"/>
      <c r="QCI39" s="5"/>
      <c r="QCJ39" s="5"/>
      <c r="QCK39" s="5"/>
      <c r="QCL39" s="5"/>
      <c r="QCM39" s="5"/>
      <c r="QCN39" s="5"/>
      <c r="QCO39" s="5"/>
      <c r="QCP39" s="5"/>
      <c r="QCQ39" s="5"/>
      <c r="QCR39" s="5"/>
      <c r="QCS39" s="5"/>
      <c r="QCT39" s="5"/>
      <c r="QCV39" s="2"/>
      <c r="QCW39" s="5"/>
      <c r="QCX39" s="5"/>
      <c r="QCY39" s="5"/>
      <c r="QCZ39" s="5"/>
      <c r="QDA39" s="5"/>
      <c r="QDB39" s="5"/>
      <c r="QDC39" s="5"/>
      <c r="QDD39" s="5"/>
      <c r="QDE39" s="5"/>
      <c r="QDF39" s="5"/>
      <c r="QDG39" s="5"/>
      <c r="QDH39" s="5"/>
      <c r="QDI39" s="5"/>
      <c r="QDJ39" s="5"/>
      <c r="QDK39" s="5"/>
      <c r="QDL39" s="5"/>
      <c r="QDM39" s="5"/>
      <c r="QDO39" s="2"/>
      <c r="QDP39" s="5"/>
      <c r="QDQ39" s="5"/>
      <c r="QDR39" s="5"/>
      <c r="QDS39" s="5"/>
      <c r="QDT39" s="5"/>
      <c r="QDU39" s="5"/>
      <c r="QDV39" s="5"/>
      <c r="QDW39" s="5"/>
      <c r="QDX39" s="5"/>
      <c r="QDY39" s="5"/>
      <c r="QDZ39" s="5"/>
      <c r="QEA39" s="5"/>
      <c r="QEB39" s="5"/>
      <c r="QEC39" s="5"/>
      <c r="QED39" s="5"/>
      <c r="QEE39" s="5"/>
      <c r="QEF39" s="5"/>
      <c r="QEH39" s="2"/>
      <c r="QEI39" s="5"/>
      <c r="QEJ39" s="5"/>
      <c r="QEK39" s="5"/>
      <c r="QEL39" s="5"/>
      <c r="QEM39" s="5"/>
      <c r="QEN39" s="5"/>
      <c r="QEO39" s="5"/>
      <c r="QEP39" s="5"/>
      <c r="QEQ39" s="5"/>
      <c r="QER39" s="5"/>
      <c r="QES39" s="5"/>
      <c r="QET39" s="5"/>
      <c r="QEU39" s="5"/>
      <c r="QEV39" s="5"/>
      <c r="QEW39" s="5"/>
      <c r="QEX39" s="5"/>
      <c r="QEY39" s="5"/>
      <c r="QFA39" s="2"/>
      <c r="QFB39" s="5"/>
      <c r="QFC39" s="5"/>
      <c r="QFD39" s="5"/>
      <c r="QFE39" s="5"/>
      <c r="QFF39" s="5"/>
      <c r="QFG39" s="5"/>
      <c r="QFH39" s="5"/>
      <c r="QFI39" s="5"/>
      <c r="QFJ39" s="5"/>
      <c r="QFK39" s="5"/>
      <c r="QFL39" s="5"/>
      <c r="QFM39" s="5"/>
      <c r="QFN39" s="5"/>
      <c r="QFO39" s="5"/>
      <c r="QFP39" s="5"/>
      <c r="QFQ39" s="5"/>
      <c r="QFR39" s="5"/>
      <c r="QFT39" s="2"/>
      <c r="QFU39" s="5"/>
      <c r="QFV39" s="5"/>
      <c r="QFW39" s="5"/>
      <c r="QFX39" s="5"/>
      <c r="QFY39" s="5"/>
      <c r="QFZ39" s="5"/>
      <c r="QGA39" s="5"/>
      <c r="QGB39" s="5"/>
      <c r="QGC39" s="5"/>
      <c r="QGD39" s="5"/>
      <c r="QGE39" s="5"/>
      <c r="QGF39" s="5"/>
      <c r="QGG39" s="5"/>
      <c r="QGH39" s="5"/>
      <c r="QGI39" s="5"/>
      <c r="QGJ39" s="5"/>
      <c r="QGK39" s="5"/>
      <c r="QGM39" s="2"/>
      <c r="QGN39" s="5"/>
      <c r="QGO39" s="5"/>
      <c r="QGP39" s="5"/>
      <c r="QGQ39" s="5"/>
      <c r="QGR39" s="5"/>
      <c r="QGS39" s="5"/>
      <c r="QGT39" s="5"/>
      <c r="QGU39" s="5"/>
      <c r="QGV39" s="5"/>
      <c r="QGW39" s="5"/>
      <c r="QGX39" s="5"/>
      <c r="QGY39" s="5"/>
      <c r="QGZ39" s="5"/>
      <c r="QHA39" s="5"/>
      <c r="QHB39" s="5"/>
      <c r="QHC39" s="5"/>
      <c r="QHD39" s="5"/>
      <c r="QHF39" s="2"/>
      <c r="QHG39" s="5"/>
      <c r="QHH39" s="5"/>
      <c r="QHI39" s="5"/>
      <c r="QHJ39" s="5"/>
      <c r="QHK39" s="5"/>
      <c r="QHL39" s="5"/>
      <c r="QHM39" s="5"/>
      <c r="QHN39" s="5"/>
      <c r="QHO39" s="5"/>
      <c r="QHP39" s="5"/>
      <c r="QHQ39" s="5"/>
      <c r="QHR39" s="5"/>
      <c r="QHS39" s="5"/>
      <c r="QHT39" s="5"/>
      <c r="QHU39" s="5"/>
      <c r="QHV39" s="5"/>
      <c r="QHW39" s="5"/>
      <c r="QHY39" s="2"/>
      <c r="QHZ39" s="5"/>
      <c r="QIA39" s="5"/>
      <c r="QIB39" s="5"/>
      <c r="QIC39" s="5"/>
      <c r="QID39" s="5"/>
      <c r="QIE39" s="5"/>
      <c r="QIF39" s="5"/>
      <c r="QIG39" s="5"/>
      <c r="QIH39" s="5"/>
      <c r="QII39" s="5"/>
      <c r="QIJ39" s="5"/>
      <c r="QIK39" s="5"/>
      <c r="QIL39" s="5"/>
      <c r="QIM39" s="5"/>
      <c r="QIN39" s="5"/>
      <c r="QIO39" s="5"/>
      <c r="QIP39" s="5"/>
      <c r="QIR39" s="2"/>
      <c r="QIS39" s="5"/>
      <c r="QIT39" s="5"/>
      <c r="QIU39" s="5"/>
      <c r="QIV39" s="5"/>
      <c r="QIW39" s="5"/>
      <c r="QIX39" s="5"/>
      <c r="QIY39" s="5"/>
      <c r="QIZ39" s="5"/>
      <c r="QJA39" s="5"/>
      <c r="QJB39" s="5"/>
      <c r="QJC39" s="5"/>
      <c r="QJD39" s="5"/>
      <c r="QJE39" s="5"/>
      <c r="QJF39" s="5"/>
      <c r="QJG39" s="5"/>
      <c r="QJH39" s="5"/>
      <c r="QJI39" s="5"/>
      <c r="QJK39" s="2"/>
      <c r="QJL39" s="5"/>
      <c r="QJM39" s="5"/>
      <c r="QJN39" s="5"/>
      <c r="QJO39" s="5"/>
      <c r="QJP39" s="5"/>
      <c r="QJQ39" s="5"/>
      <c r="QJR39" s="5"/>
      <c r="QJS39" s="5"/>
      <c r="QJT39" s="5"/>
      <c r="QJU39" s="5"/>
      <c r="QJV39" s="5"/>
      <c r="QJW39" s="5"/>
      <c r="QJX39" s="5"/>
      <c r="QJY39" s="5"/>
      <c r="QJZ39" s="5"/>
      <c r="QKA39" s="5"/>
      <c r="QKB39" s="5"/>
      <c r="QKD39" s="2"/>
      <c r="QKE39" s="5"/>
      <c r="QKF39" s="5"/>
      <c r="QKG39" s="5"/>
      <c r="QKH39" s="5"/>
      <c r="QKI39" s="5"/>
      <c r="QKJ39" s="5"/>
      <c r="QKK39" s="5"/>
      <c r="QKL39" s="5"/>
      <c r="QKM39" s="5"/>
      <c r="QKN39" s="5"/>
      <c r="QKO39" s="5"/>
      <c r="QKP39" s="5"/>
      <c r="QKQ39" s="5"/>
      <c r="QKR39" s="5"/>
      <c r="QKS39" s="5"/>
      <c r="QKT39" s="5"/>
      <c r="QKU39" s="5"/>
      <c r="QKW39" s="2"/>
      <c r="QKX39" s="5"/>
      <c r="QKY39" s="5"/>
      <c r="QKZ39" s="5"/>
      <c r="QLA39" s="5"/>
      <c r="QLB39" s="5"/>
      <c r="QLC39" s="5"/>
      <c r="QLD39" s="5"/>
      <c r="QLE39" s="5"/>
      <c r="QLF39" s="5"/>
      <c r="QLG39" s="5"/>
      <c r="QLH39" s="5"/>
      <c r="QLI39" s="5"/>
      <c r="QLJ39" s="5"/>
      <c r="QLK39" s="5"/>
      <c r="QLL39" s="5"/>
      <c r="QLM39" s="5"/>
      <c r="QLN39" s="5"/>
      <c r="QLP39" s="2"/>
      <c r="QLQ39" s="5"/>
      <c r="QLR39" s="5"/>
      <c r="QLS39" s="5"/>
      <c r="QLT39" s="5"/>
      <c r="QLU39" s="5"/>
      <c r="QLV39" s="5"/>
      <c r="QLW39" s="5"/>
      <c r="QLX39" s="5"/>
      <c r="QLY39" s="5"/>
      <c r="QLZ39" s="5"/>
      <c r="QMA39" s="5"/>
      <c r="QMB39" s="5"/>
      <c r="QMC39" s="5"/>
      <c r="QMD39" s="5"/>
      <c r="QME39" s="5"/>
      <c r="QMF39" s="5"/>
      <c r="QMG39" s="5"/>
      <c r="QMI39" s="2"/>
      <c r="QMJ39" s="5"/>
      <c r="QMK39" s="5"/>
      <c r="QML39" s="5"/>
      <c r="QMM39" s="5"/>
      <c r="QMN39" s="5"/>
      <c r="QMO39" s="5"/>
      <c r="QMP39" s="5"/>
      <c r="QMQ39" s="5"/>
      <c r="QMR39" s="5"/>
      <c r="QMS39" s="5"/>
      <c r="QMT39" s="5"/>
      <c r="QMU39" s="5"/>
      <c r="QMV39" s="5"/>
      <c r="QMW39" s="5"/>
      <c r="QMX39" s="5"/>
      <c r="QMY39" s="5"/>
      <c r="QMZ39" s="5"/>
      <c r="QNB39" s="2"/>
      <c r="QNC39" s="5"/>
      <c r="QND39" s="5"/>
      <c r="QNE39" s="5"/>
      <c r="QNF39" s="5"/>
      <c r="QNG39" s="5"/>
      <c r="QNH39" s="5"/>
      <c r="QNI39" s="5"/>
      <c r="QNJ39" s="5"/>
      <c r="QNK39" s="5"/>
      <c r="QNL39" s="5"/>
      <c r="QNM39" s="5"/>
      <c r="QNN39" s="5"/>
      <c r="QNO39" s="5"/>
      <c r="QNP39" s="5"/>
      <c r="QNQ39" s="5"/>
      <c r="QNR39" s="5"/>
      <c r="QNS39" s="5"/>
      <c r="QNU39" s="2"/>
      <c r="QNV39" s="5"/>
      <c r="QNW39" s="5"/>
      <c r="QNX39" s="5"/>
      <c r="QNY39" s="5"/>
      <c r="QNZ39" s="5"/>
      <c r="QOA39" s="5"/>
      <c r="QOB39" s="5"/>
      <c r="QOC39" s="5"/>
      <c r="QOD39" s="5"/>
      <c r="QOE39" s="5"/>
      <c r="QOF39" s="5"/>
      <c r="QOG39" s="5"/>
      <c r="QOH39" s="5"/>
      <c r="QOI39" s="5"/>
      <c r="QOJ39" s="5"/>
      <c r="QOK39" s="5"/>
      <c r="QOL39" s="5"/>
      <c r="QON39" s="2"/>
      <c r="QOO39" s="5"/>
      <c r="QOP39" s="5"/>
      <c r="QOQ39" s="5"/>
      <c r="QOR39" s="5"/>
      <c r="QOS39" s="5"/>
      <c r="QOT39" s="5"/>
      <c r="QOU39" s="5"/>
      <c r="QOV39" s="5"/>
      <c r="QOW39" s="5"/>
      <c r="QOX39" s="5"/>
      <c r="QOY39" s="5"/>
      <c r="QOZ39" s="5"/>
      <c r="QPA39" s="5"/>
      <c r="QPB39" s="5"/>
      <c r="QPC39" s="5"/>
      <c r="QPD39" s="5"/>
      <c r="QPE39" s="5"/>
      <c r="QPG39" s="2"/>
      <c r="QPH39" s="5"/>
      <c r="QPI39" s="5"/>
      <c r="QPJ39" s="5"/>
      <c r="QPK39" s="5"/>
      <c r="QPL39" s="5"/>
      <c r="QPM39" s="5"/>
      <c r="QPN39" s="5"/>
      <c r="QPO39" s="5"/>
      <c r="QPP39" s="5"/>
      <c r="QPQ39" s="5"/>
      <c r="QPR39" s="5"/>
      <c r="QPS39" s="5"/>
      <c r="QPT39" s="5"/>
      <c r="QPU39" s="5"/>
      <c r="QPV39" s="5"/>
      <c r="QPW39" s="5"/>
      <c r="QPX39" s="5"/>
      <c r="QPZ39" s="2"/>
      <c r="QQA39" s="5"/>
      <c r="QQB39" s="5"/>
      <c r="QQC39" s="5"/>
      <c r="QQD39" s="5"/>
      <c r="QQE39" s="5"/>
      <c r="QQF39" s="5"/>
      <c r="QQG39" s="5"/>
      <c r="QQH39" s="5"/>
      <c r="QQI39" s="5"/>
      <c r="QQJ39" s="5"/>
      <c r="QQK39" s="5"/>
      <c r="QQL39" s="5"/>
      <c r="QQM39" s="5"/>
      <c r="QQN39" s="5"/>
      <c r="QQO39" s="5"/>
      <c r="QQP39" s="5"/>
      <c r="QQQ39" s="5"/>
      <c r="QQS39" s="2"/>
      <c r="QQT39" s="5"/>
      <c r="QQU39" s="5"/>
      <c r="QQV39" s="5"/>
      <c r="QQW39" s="5"/>
      <c r="QQX39" s="5"/>
      <c r="QQY39" s="5"/>
      <c r="QQZ39" s="5"/>
      <c r="QRA39" s="5"/>
      <c r="QRB39" s="5"/>
      <c r="QRC39" s="5"/>
      <c r="QRD39" s="5"/>
      <c r="QRE39" s="5"/>
      <c r="QRF39" s="5"/>
      <c r="QRG39" s="5"/>
      <c r="QRH39" s="5"/>
      <c r="QRI39" s="5"/>
      <c r="QRJ39" s="5"/>
      <c r="QRL39" s="2"/>
      <c r="QRM39" s="5"/>
      <c r="QRN39" s="5"/>
      <c r="QRO39" s="5"/>
      <c r="QRP39" s="5"/>
      <c r="QRQ39" s="5"/>
      <c r="QRR39" s="5"/>
      <c r="QRS39" s="5"/>
      <c r="QRT39" s="5"/>
      <c r="QRU39" s="5"/>
      <c r="QRV39" s="5"/>
      <c r="QRW39" s="5"/>
      <c r="QRX39" s="5"/>
      <c r="QRY39" s="5"/>
      <c r="QRZ39" s="5"/>
      <c r="QSA39" s="5"/>
      <c r="QSB39" s="5"/>
      <c r="QSC39" s="5"/>
      <c r="QSE39" s="2"/>
      <c r="QSF39" s="5"/>
      <c r="QSG39" s="5"/>
      <c r="QSH39" s="5"/>
      <c r="QSI39" s="5"/>
      <c r="QSJ39" s="5"/>
      <c r="QSK39" s="5"/>
      <c r="QSL39" s="5"/>
      <c r="QSM39" s="5"/>
      <c r="QSN39" s="5"/>
      <c r="QSO39" s="5"/>
      <c r="QSP39" s="5"/>
      <c r="QSQ39" s="5"/>
      <c r="QSR39" s="5"/>
      <c r="QSS39" s="5"/>
      <c r="QST39" s="5"/>
      <c r="QSU39" s="5"/>
      <c r="QSV39" s="5"/>
      <c r="QSX39" s="2"/>
      <c r="QSY39" s="5"/>
      <c r="QSZ39" s="5"/>
      <c r="QTA39" s="5"/>
      <c r="QTB39" s="5"/>
      <c r="QTC39" s="5"/>
      <c r="QTD39" s="5"/>
      <c r="QTE39" s="5"/>
      <c r="QTF39" s="5"/>
      <c r="QTG39" s="5"/>
      <c r="QTH39" s="5"/>
      <c r="QTI39" s="5"/>
      <c r="QTJ39" s="5"/>
      <c r="QTK39" s="5"/>
      <c r="QTL39" s="5"/>
      <c r="QTM39" s="5"/>
      <c r="QTN39" s="5"/>
      <c r="QTO39" s="5"/>
      <c r="QTQ39" s="2"/>
      <c r="QTR39" s="5"/>
      <c r="QTS39" s="5"/>
      <c r="QTT39" s="5"/>
      <c r="QTU39" s="5"/>
      <c r="QTV39" s="5"/>
      <c r="QTW39" s="5"/>
      <c r="QTX39" s="5"/>
      <c r="QTY39" s="5"/>
      <c r="QTZ39" s="5"/>
      <c r="QUA39" s="5"/>
      <c r="QUB39" s="5"/>
      <c r="QUC39" s="5"/>
      <c r="QUD39" s="5"/>
      <c r="QUE39" s="5"/>
      <c r="QUF39" s="5"/>
      <c r="QUG39" s="5"/>
      <c r="QUH39" s="5"/>
      <c r="QUJ39" s="2"/>
      <c r="QUK39" s="5"/>
      <c r="QUL39" s="5"/>
      <c r="QUM39" s="5"/>
      <c r="QUN39" s="5"/>
      <c r="QUO39" s="5"/>
      <c r="QUP39" s="5"/>
      <c r="QUQ39" s="5"/>
      <c r="QUR39" s="5"/>
      <c r="QUS39" s="5"/>
      <c r="QUT39" s="5"/>
      <c r="QUU39" s="5"/>
      <c r="QUV39" s="5"/>
      <c r="QUW39" s="5"/>
      <c r="QUX39" s="5"/>
      <c r="QUY39" s="5"/>
      <c r="QUZ39" s="5"/>
      <c r="QVA39" s="5"/>
      <c r="QVC39" s="2"/>
      <c r="QVD39" s="5"/>
      <c r="QVE39" s="5"/>
      <c r="QVF39" s="5"/>
      <c r="QVG39" s="5"/>
      <c r="QVH39" s="5"/>
      <c r="QVI39" s="5"/>
      <c r="QVJ39" s="5"/>
      <c r="QVK39" s="5"/>
      <c r="QVL39" s="5"/>
      <c r="QVM39" s="5"/>
      <c r="QVN39" s="5"/>
      <c r="QVO39" s="5"/>
      <c r="QVP39" s="5"/>
      <c r="QVQ39" s="5"/>
      <c r="QVR39" s="5"/>
      <c r="QVS39" s="5"/>
      <c r="QVT39" s="5"/>
      <c r="QVV39" s="2"/>
      <c r="QVW39" s="5"/>
      <c r="QVX39" s="5"/>
      <c r="QVY39" s="5"/>
      <c r="QVZ39" s="5"/>
      <c r="QWA39" s="5"/>
      <c r="QWB39" s="5"/>
      <c r="QWC39" s="5"/>
      <c r="QWD39" s="5"/>
      <c r="QWE39" s="5"/>
      <c r="QWF39" s="5"/>
      <c r="QWG39" s="5"/>
      <c r="QWH39" s="5"/>
      <c r="QWI39" s="5"/>
      <c r="QWJ39" s="5"/>
      <c r="QWK39" s="5"/>
      <c r="QWL39" s="5"/>
      <c r="QWM39" s="5"/>
      <c r="QWO39" s="2"/>
      <c r="QWP39" s="5"/>
      <c r="QWQ39" s="5"/>
      <c r="QWR39" s="5"/>
      <c r="QWS39" s="5"/>
      <c r="QWT39" s="5"/>
      <c r="QWU39" s="5"/>
      <c r="QWV39" s="5"/>
      <c r="QWW39" s="5"/>
      <c r="QWX39" s="5"/>
      <c r="QWY39" s="5"/>
      <c r="QWZ39" s="5"/>
      <c r="QXA39" s="5"/>
      <c r="QXB39" s="5"/>
      <c r="QXC39" s="5"/>
      <c r="QXD39" s="5"/>
      <c r="QXE39" s="5"/>
      <c r="QXF39" s="5"/>
      <c r="QXH39" s="2"/>
      <c r="QXI39" s="5"/>
      <c r="QXJ39" s="5"/>
      <c r="QXK39" s="5"/>
      <c r="QXL39" s="5"/>
      <c r="QXM39" s="5"/>
      <c r="QXN39" s="5"/>
      <c r="QXO39" s="5"/>
      <c r="QXP39" s="5"/>
      <c r="QXQ39" s="5"/>
      <c r="QXR39" s="5"/>
      <c r="QXS39" s="5"/>
      <c r="QXT39" s="5"/>
      <c r="QXU39" s="5"/>
      <c r="QXV39" s="5"/>
      <c r="QXW39" s="5"/>
      <c r="QXX39" s="5"/>
      <c r="QXY39" s="5"/>
      <c r="QYA39" s="2"/>
      <c r="QYB39" s="5"/>
      <c r="QYC39" s="5"/>
      <c r="QYD39" s="5"/>
      <c r="QYE39" s="5"/>
      <c r="QYF39" s="5"/>
      <c r="QYG39" s="5"/>
      <c r="QYH39" s="5"/>
      <c r="QYI39" s="5"/>
      <c r="QYJ39" s="5"/>
      <c r="QYK39" s="5"/>
      <c r="QYL39" s="5"/>
      <c r="QYM39" s="5"/>
      <c r="QYN39" s="5"/>
      <c r="QYO39" s="5"/>
      <c r="QYP39" s="5"/>
      <c r="QYQ39" s="5"/>
      <c r="QYR39" s="5"/>
      <c r="QYT39" s="2"/>
      <c r="QYU39" s="5"/>
      <c r="QYV39" s="5"/>
      <c r="QYW39" s="5"/>
      <c r="QYX39" s="5"/>
      <c r="QYY39" s="5"/>
      <c r="QYZ39" s="5"/>
      <c r="QZA39" s="5"/>
      <c r="QZB39" s="5"/>
      <c r="QZC39" s="5"/>
      <c r="QZD39" s="5"/>
      <c r="QZE39" s="5"/>
      <c r="QZF39" s="5"/>
      <c r="QZG39" s="5"/>
      <c r="QZH39" s="5"/>
      <c r="QZI39" s="5"/>
      <c r="QZJ39" s="5"/>
      <c r="QZK39" s="5"/>
      <c r="QZM39" s="2"/>
      <c r="QZN39" s="5"/>
      <c r="QZO39" s="5"/>
      <c r="QZP39" s="5"/>
      <c r="QZQ39" s="5"/>
      <c r="QZR39" s="5"/>
      <c r="QZS39" s="5"/>
      <c r="QZT39" s="5"/>
      <c r="QZU39" s="5"/>
      <c r="QZV39" s="5"/>
      <c r="QZW39" s="5"/>
      <c r="QZX39" s="5"/>
      <c r="QZY39" s="5"/>
      <c r="QZZ39" s="5"/>
      <c r="RAA39" s="5"/>
      <c r="RAB39" s="5"/>
      <c r="RAC39" s="5"/>
      <c r="RAD39" s="5"/>
      <c r="RAF39" s="2"/>
      <c r="RAG39" s="5"/>
      <c r="RAH39" s="5"/>
      <c r="RAI39" s="5"/>
      <c r="RAJ39" s="5"/>
      <c r="RAK39" s="5"/>
      <c r="RAL39" s="5"/>
      <c r="RAM39" s="5"/>
      <c r="RAN39" s="5"/>
      <c r="RAO39" s="5"/>
      <c r="RAP39" s="5"/>
      <c r="RAQ39" s="5"/>
      <c r="RAR39" s="5"/>
      <c r="RAS39" s="5"/>
      <c r="RAT39" s="5"/>
      <c r="RAU39" s="5"/>
      <c r="RAV39" s="5"/>
      <c r="RAW39" s="5"/>
      <c r="RAY39" s="2"/>
      <c r="RAZ39" s="5"/>
      <c r="RBA39" s="5"/>
      <c r="RBB39" s="5"/>
      <c r="RBC39" s="5"/>
      <c r="RBD39" s="5"/>
      <c r="RBE39" s="5"/>
      <c r="RBF39" s="5"/>
      <c r="RBG39" s="5"/>
      <c r="RBH39" s="5"/>
      <c r="RBI39" s="5"/>
      <c r="RBJ39" s="5"/>
      <c r="RBK39" s="5"/>
      <c r="RBL39" s="5"/>
      <c r="RBM39" s="5"/>
      <c r="RBN39" s="5"/>
      <c r="RBO39" s="5"/>
      <c r="RBP39" s="5"/>
      <c r="RBR39" s="2"/>
      <c r="RBS39" s="5"/>
      <c r="RBT39" s="5"/>
      <c r="RBU39" s="5"/>
      <c r="RBV39" s="5"/>
      <c r="RBW39" s="5"/>
      <c r="RBX39" s="5"/>
      <c r="RBY39" s="5"/>
      <c r="RBZ39" s="5"/>
      <c r="RCA39" s="5"/>
      <c r="RCB39" s="5"/>
      <c r="RCC39" s="5"/>
      <c r="RCD39" s="5"/>
      <c r="RCE39" s="5"/>
      <c r="RCF39" s="5"/>
      <c r="RCG39" s="5"/>
      <c r="RCH39" s="5"/>
      <c r="RCI39" s="5"/>
      <c r="RCK39" s="2"/>
      <c r="RCL39" s="5"/>
      <c r="RCM39" s="5"/>
      <c r="RCN39" s="5"/>
      <c r="RCO39" s="5"/>
      <c r="RCP39" s="5"/>
      <c r="RCQ39" s="5"/>
      <c r="RCR39" s="5"/>
      <c r="RCS39" s="5"/>
      <c r="RCT39" s="5"/>
      <c r="RCU39" s="5"/>
      <c r="RCV39" s="5"/>
      <c r="RCW39" s="5"/>
      <c r="RCX39" s="5"/>
      <c r="RCY39" s="5"/>
      <c r="RCZ39" s="5"/>
      <c r="RDA39" s="5"/>
      <c r="RDB39" s="5"/>
      <c r="RDD39" s="2"/>
      <c r="RDW39" s="2"/>
      <c r="RDX39" s="5"/>
      <c r="RDY39" s="5"/>
      <c r="RDZ39" s="5"/>
      <c r="REA39" s="5"/>
      <c r="REB39" s="5"/>
      <c r="REC39" s="5"/>
      <c r="RED39" s="5"/>
      <c r="REE39" s="5"/>
      <c r="REF39" s="5"/>
      <c r="REG39" s="5"/>
      <c r="REH39" s="5"/>
      <c r="REI39" s="5"/>
      <c r="REJ39" s="5"/>
      <c r="REK39" s="5"/>
      <c r="REL39" s="5"/>
      <c r="REM39" s="5"/>
      <c r="REN39" s="5"/>
      <c r="REP39" s="2"/>
      <c r="REQ39" s="5"/>
      <c r="RER39" s="5"/>
      <c r="RES39" s="5"/>
      <c r="RET39" s="5"/>
      <c r="REU39" s="5"/>
      <c r="REV39" s="5"/>
      <c r="REW39" s="5"/>
      <c r="REX39" s="5"/>
      <c r="REY39" s="5"/>
      <c r="REZ39" s="5"/>
      <c r="RFA39" s="5"/>
      <c r="RFB39" s="5"/>
      <c r="RFC39" s="5"/>
      <c r="RFD39" s="5"/>
      <c r="RFE39" s="5"/>
      <c r="RFF39" s="5"/>
      <c r="RFG39" s="5"/>
      <c r="RFI39" s="2"/>
      <c r="RFJ39" s="5"/>
      <c r="RFK39" s="5"/>
      <c r="RFL39" s="5"/>
      <c r="RFM39" s="5"/>
      <c r="RFN39" s="5"/>
      <c r="RFO39" s="5"/>
      <c r="RFP39" s="5"/>
      <c r="RFQ39" s="5"/>
      <c r="RFR39" s="5"/>
      <c r="RFS39" s="5"/>
      <c r="RFT39" s="5"/>
      <c r="RFU39" s="5"/>
      <c r="RFV39" s="5"/>
      <c r="RFW39" s="5"/>
      <c r="RFX39" s="5"/>
      <c r="RFY39" s="5"/>
      <c r="RFZ39" s="5"/>
      <c r="RGB39" s="2"/>
      <c r="RGC39" s="5"/>
      <c r="RGD39" s="5"/>
      <c r="RGE39" s="5"/>
      <c r="RGF39" s="5"/>
      <c r="RGG39" s="5"/>
      <c r="RGH39" s="5"/>
      <c r="RGI39" s="5"/>
      <c r="RGJ39" s="5"/>
      <c r="RGK39" s="5"/>
      <c r="RGL39" s="5"/>
      <c r="RGM39" s="5"/>
      <c r="RGN39" s="5"/>
      <c r="RGO39" s="5"/>
      <c r="RGP39" s="5"/>
      <c r="RGQ39" s="5"/>
      <c r="RGR39" s="5"/>
      <c r="RGS39" s="5"/>
      <c r="RGU39" s="2"/>
      <c r="RGV39" s="5"/>
      <c r="RGW39" s="5"/>
      <c r="RGX39" s="5"/>
      <c r="RGY39" s="5"/>
      <c r="RGZ39" s="5"/>
      <c r="RHA39" s="5"/>
      <c r="RHB39" s="5"/>
      <c r="RHC39" s="5"/>
      <c r="RHD39" s="5"/>
      <c r="RHE39" s="5"/>
      <c r="RHF39" s="5"/>
      <c r="RHG39" s="5"/>
      <c r="RHH39" s="5"/>
      <c r="RHI39" s="5"/>
      <c r="RHJ39" s="5"/>
      <c r="RHK39" s="5"/>
      <c r="RHL39" s="5"/>
      <c r="RHN39" s="2"/>
      <c r="RHO39" s="5"/>
      <c r="RHP39" s="5"/>
      <c r="RHQ39" s="5"/>
      <c r="RHR39" s="5"/>
      <c r="RHS39" s="5"/>
      <c r="RHT39" s="5"/>
      <c r="RHU39" s="5"/>
      <c r="RHV39" s="5"/>
      <c r="RHW39" s="5"/>
      <c r="RHX39" s="5"/>
      <c r="RHY39" s="5"/>
      <c r="RHZ39" s="5"/>
      <c r="RIA39" s="5"/>
      <c r="RIB39" s="5"/>
      <c r="RIC39" s="5"/>
      <c r="RID39" s="5"/>
      <c r="RIE39" s="5"/>
      <c r="RIG39" s="2"/>
      <c r="RIH39" s="5"/>
      <c r="RII39" s="5"/>
      <c r="RIJ39" s="5"/>
      <c r="RIK39" s="5"/>
      <c r="RIL39" s="5"/>
      <c r="RIM39" s="5"/>
      <c r="RIN39" s="5"/>
      <c r="RIO39" s="5"/>
      <c r="RIP39" s="5"/>
      <c r="RIQ39" s="5"/>
      <c r="RIR39" s="5"/>
      <c r="RIS39" s="5"/>
      <c r="RIT39" s="5"/>
      <c r="RIU39" s="5"/>
      <c r="RIV39" s="5"/>
      <c r="RIW39" s="5"/>
      <c r="RIX39" s="5"/>
      <c r="RIZ39" s="2"/>
      <c r="RJA39" s="5"/>
      <c r="RJB39" s="5"/>
      <c r="RJC39" s="5"/>
      <c r="RJD39" s="5"/>
      <c r="RJE39" s="5"/>
      <c r="RJF39" s="5"/>
      <c r="RJG39" s="5"/>
      <c r="RJH39" s="5"/>
      <c r="RJI39" s="5"/>
      <c r="RJJ39" s="5"/>
      <c r="RJK39" s="5"/>
      <c r="RJL39" s="5"/>
      <c r="RJM39" s="5"/>
      <c r="RJN39" s="5"/>
      <c r="RJO39" s="5"/>
      <c r="RJP39" s="5"/>
      <c r="RJQ39" s="5"/>
      <c r="RJS39" s="2"/>
      <c r="RJT39" s="5"/>
      <c r="RJU39" s="5"/>
      <c r="RJV39" s="5"/>
      <c r="RJW39" s="5"/>
      <c r="RJX39" s="5"/>
      <c r="RJY39" s="5"/>
      <c r="RJZ39" s="5"/>
      <c r="RKA39" s="5"/>
      <c r="RKB39" s="5"/>
      <c r="RKC39" s="5"/>
      <c r="RKD39" s="5"/>
      <c r="RKE39" s="5"/>
      <c r="RKF39" s="5"/>
      <c r="RKG39" s="5"/>
      <c r="RKH39" s="5"/>
      <c r="RKI39" s="5"/>
      <c r="RKJ39" s="5"/>
      <c r="RKL39" s="2"/>
      <c r="RKM39" s="5"/>
      <c r="RKN39" s="5"/>
      <c r="RKO39" s="5"/>
      <c r="RKP39" s="5"/>
      <c r="RKQ39" s="5"/>
      <c r="RKR39" s="5"/>
      <c r="RKS39" s="5"/>
      <c r="RKT39" s="5"/>
      <c r="RKU39" s="5"/>
      <c r="RKV39" s="5"/>
      <c r="RKW39" s="5"/>
      <c r="RKX39" s="5"/>
      <c r="RKY39" s="5"/>
      <c r="RKZ39" s="5"/>
      <c r="RLA39" s="5"/>
      <c r="RLB39" s="5"/>
      <c r="RLC39" s="5"/>
      <c r="RLE39" s="2"/>
      <c r="RLF39" s="5"/>
      <c r="RLG39" s="5"/>
      <c r="RLH39" s="5"/>
      <c r="RLI39" s="5"/>
      <c r="RLJ39" s="5"/>
      <c r="RLK39" s="5"/>
      <c r="RLL39" s="5"/>
      <c r="RLM39" s="5"/>
      <c r="RLN39" s="5"/>
      <c r="RLO39" s="5"/>
      <c r="RLP39" s="5"/>
      <c r="RLQ39" s="5"/>
      <c r="RLR39" s="5"/>
      <c r="RLS39" s="5"/>
      <c r="RLT39" s="5"/>
      <c r="RLU39" s="5"/>
      <c r="RLV39" s="5"/>
      <c r="RLX39" s="2"/>
      <c r="RLY39" s="5"/>
      <c r="RLZ39" s="5"/>
      <c r="RMA39" s="5"/>
      <c r="RMB39" s="5"/>
      <c r="RMC39" s="5"/>
      <c r="RMD39" s="5"/>
      <c r="RME39" s="5"/>
      <c r="RMF39" s="5"/>
      <c r="RMG39" s="5"/>
      <c r="RMH39" s="5"/>
      <c r="RMI39" s="5"/>
      <c r="RMJ39" s="5"/>
      <c r="RMK39" s="5"/>
      <c r="RML39" s="5"/>
      <c r="RMM39" s="5"/>
      <c r="RMN39" s="5"/>
      <c r="RMO39" s="5"/>
      <c r="RMQ39" s="2"/>
      <c r="RMR39" s="5"/>
      <c r="RMS39" s="5"/>
      <c r="RMT39" s="5"/>
      <c r="RMU39" s="5"/>
      <c r="RMV39" s="5"/>
      <c r="RMW39" s="5"/>
      <c r="RMX39" s="5"/>
      <c r="RMY39" s="5"/>
      <c r="RMZ39" s="5"/>
      <c r="RNA39" s="5"/>
      <c r="RNB39" s="5"/>
      <c r="RNC39" s="5"/>
      <c r="RND39" s="5"/>
      <c r="RNE39" s="5"/>
      <c r="RNF39" s="5"/>
      <c r="RNG39" s="5"/>
      <c r="RNH39" s="5"/>
      <c r="RNJ39" s="2"/>
      <c r="RNK39" s="5"/>
      <c r="RNL39" s="5"/>
      <c r="RNM39" s="5"/>
      <c r="RNN39" s="5"/>
      <c r="RNO39" s="5"/>
      <c r="RNP39" s="5"/>
      <c r="RNQ39" s="5"/>
      <c r="RNR39" s="5"/>
      <c r="RNS39" s="5"/>
      <c r="RNT39" s="5"/>
      <c r="RNU39" s="5"/>
      <c r="RNV39" s="5"/>
      <c r="RNW39" s="5"/>
      <c r="RNX39" s="5"/>
      <c r="RNY39" s="5"/>
      <c r="RNZ39" s="5"/>
      <c r="ROA39" s="5"/>
      <c r="ROC39" s="2"/>
      <c r="ROD39" s="5"/>
      <c r="ROE39" s="5"/>
      <c r="ROF39" s="5"/>
      <c r="ROG39" s="5"/>
      <c r="ROH39" s="5"/>
      <c r="ROI39" s="5"/>
      <c r="ROJ39" s="5"/>
      <c r="ROK39" s="5"/>
      <c r="ROL39" s="5"/>
      <c r="ROM39" s="5"/>
      <c r="RON39" s="5"/>
      <c r="ROO39" s="5"/>
      <c r="ROP39" s="5"/>
      <c r="ROQ39" s="5"/>
      <c r="ROR39" s="5"/>
      <c r="ROS39" s="5"/>
      <c r="ROT39" s="5"/>
      <c r="ROV39" s="2"/>
      <c r="ROW39" s="5"/>
      <c r="ROX39" s="5"/>
      <c r="ROY39" s="5"/>
      <c r="ROZ39" s="5"/>
      <c r="RPA39" s="5"/>
      <c r="RPB39" s="5"/>
      <c r="RPC39" s="5"/>
      <c r="RPD39" s="5"/>
      <c r="RPE39" s="5"/>
      <c r="RPF39" s="5"/>
      <c r="RPG39" s="5"/>
      <c r="RPH39" s="5"/>
      <c r="RPI39" s="5"/>
      <c r="RPJ39" s="5"/>
      <c r="RPK39" s="5"/>
      <c r="RPL39" s="5"/>
      <c r="RPM39" s="5"/>
      <c r="RPO39" s="2"/>
      <c r="RPP39" s="5"/>
      <c r="RPQ39" s="5"/>
      <c r="RPR39" s="5"/>
      <c r="RPS39" s="5"/>
      <c r="RPT39" s="5"/>
      <c r="RPU39" s="5"/>
      <c r="RPV39" s="5"/>
      <c r="RPW39" s="5"/>
      <c r="RPX39" s="5"/>
      <c r="RPY39" s="5"/>
      <c r="RPZ39" s="5"/>
      <c r="RQA39" s="5"/>
      <c r="RQB39" s="5"/>
      <c r="RQC39" s="5"/>
      <c r="RQD39" s="5"/>
      <c r="RQE39" s="5"/>
      <c r="RQF39" s="5"/>
      <c r="RQH39" s="2"/>
      <c r="RQI39" s="5"/>
      <c r="RQJ39" s="5"/>
      <c r="RQK39" s="5"/>
      <c r="RQL39" s="5"/>
      <c r="RQM39" s="5"/>
      <c r="RQN39" s="5"/>
      <c r="RQO39" s="5"/>
      <c r="RQP39" s="5"/>
      <c r="RQQ39" s="5"/>
      <c r="RQR39" s="5"/>
      <c r="RQS39" s="5"/>
      <c r="RQT39" s="5"/>
      <c r="RQU39" s="5"/>
      <c r="RQV39" s="5"/>
      <c r="RQW39" s="5"/>
      <c r="RQX39" s="5"/>
      <c r="RQY39" s="5"/>
      <c r="RRA39" s="2"/>
      <c r="RRB39" s="5"/>
      <c r="RRC39" s="5"/>
      <c r="RRD39" s="5"/>
      <c r="RRE39" s="5"/>
      <c r="RRF39" s="5"/>
      <c r="RRG39" s="5"/>
      <c r="RRH39" s="5"/>
      <c r="RRI39" s="5"/>
      <c r="RRJ39" s="5"/>
      <c r="RRK39" s="5"/>
      <c r="RRL39" s="5"/>
      <c r="RRM39" s="5"/>
      <c r="RRN39" s="5"/>
      <c r="RRO39" s="5"/>
      <c r="RRP39" s="5"/>
      <c r="RRQ39" s="5"/>
      <c r="RRR39" s="5"/>
      <c r="RRT39" s="2"/>
      <c r="RRU39" s="5"/>
      <c r="RRV39" s="5"/>
      <c r="RRW39" s="5"/>
      <c r="RRX39" s="5"/>
      <c r="RRY39" s="5"/>
      <c r="RRZ39" s="5"/>
      <c r="RSA39" s="5"/>
      <c r="RSB39" s="5"/>
      <c r="RSC39" s="5"/>
      <c r="RSD39" s="5"/>
      <c r="RSE39" s="5"/>
      <c r="RSF39" s="5"/>
      <c r="RSG39" s="5"/>
      <c r="RSH39" s="5"/>
      <c r="RSI39" s="5"/>
      <c r="RSJ39" s="5"/>
      <c r="RSK39" s="5"/>
      <c r="RSM39" s="2"/>
      <c r="RSN39" s="5"/>
      <c r="RSO39" s="5"/>
      <c r="RSP39" s="5"/>
      <c r="RSQ39" s="5"/>
      <c r="RSR39" s="5"/>
      <c r="RSS39" s="5"/>
      <c r="RST39" s="5"/>
      <c r="RSU39" s="5"/>
      <c r="RSV39" s="5"/>
      <c r="RSW39" s="5"/>
      <c r="RSX39" s="5"/>
      <c r="RSY39" s="5"/>
      <c r="RSZ39" s="5"/>
      <c r="RTA39" s="5"/>
      <c r="RTB39" s="5"/>
      <c r="RTC39" s="5"/>
      <c r="RTD39" s="5"/>
      <c r="RTF39" s="2"/>
      <c r="RTG39" s="5"/>
      <c r="RTH39" s="5"/>
      <c r="RTI39" s="5"/>
      <c r="RTJ39" s="5"/>
      <c r="RTK39" s="5"/>
      <c r="RTL39" s="5"/>
      <c r="RTM39" s="5"/>
      <c r="RTN39" s="5"/>
      <c r="RTO39" s="5"/>
      <c r="RTP39" s="5"/>
      <c r="RTQ39" s="5"/>
      <c r="RTR39" s="5"/>
      <c r="RTS39" s="5"/>
      <c r="RTT39" s="5"/>
      <c r="RTU39" s="5"/>
      <c r="RTV39" s="5"/>
      <c r="RTW39" s="5"/>
      <c r="RTY39" s="2"/>
      <c r="RTZ39" s="5"/>
      <c r="RUA39" s="5"/>
      <c r="RUB39" s="5"/>
      <c r="RUC39" s="5"/>
      <c r="RUD39" s="5"/>
      <c r="RUE39" s="5"/>
      <c r="RUF39" s="5"/>
      <c r="RUG39" s="5"/>
      <c r="RUH39" s="5"/>
      <c r="RUI39" s="5"/>
      <c r="RUJ39" s="5"/>
      <c r="RUK39" s="5"/>
      <c r="RUL39" s="5"/>
      <c r="RUM39" s="5"/>
      <c r="RUN39" s="5"/>
      <c r="RUO39" s="5"/>
      <c r="RUP39" s="5"/>
      <c r="RUR39" s="2"/>
      <c r="RUS39" s="5"/>
      <c r="RUT39" s="5"/>
      <c r="RUU39" s="5"/>
      <c r="RUV39" s="5"/>
      <c r="RUW39" s="5"/>
      <c r="RUX39" s="5"/>
      <c r="RUY39" s="5"/>
      <c r="RUZ39" s="5"/>
      <c r="RVA39" s="5"/>
      <c r="RVB39" s="5"/>
      <c r="RVC39" s="5"/>
      <c r="RVD39" s="5"/>
      <c r="RVE39" s="5"/>
      <c r="RVF39" s="5"/>
      <c r="RVG39" s="5"/>
      <c r="RVH39" s="5"/>
      <c r="RVI39" s="5"/>
      <c r="RVK39" s="2"/>
      <c r="RVL39" s="5"/>
      <c r="RVM39" s="5"/>
      <c r="RVN39" s="5"/>
      <c r="RVO39" s="5"/>
      <c r="RVP39" s="5"/>
      <c r="RVQ39" s="5"/>
      <c r="RVR39" s="5"/>
      <c r="RVS39" s="5"/>
      <c r="RVT39" s="5"/>
      <c r="RVU39" s="5"/>
      <c r="RVV39" s="5"/>
      <c r="RVW39" s="5"/>
      <c r="RVX39" s="5"/>
      <c r="RVY39" s="5"/>
      <c r="RVZ39" s="5"/>
      <c r="RWA39" s="5"/>
      <c r="RWB39" s="5"/>
      <c r="RWD39" s="2"/>
      <c r="RWE39" s="5"/>
      <c r="RWF39" s="5"/>
      <c r="RWG39" s="5"/>
      <c r="RWH39" s="5"/>
      <c r="RWI39" s="5"/>
      <c r="RWJ39" s="5"/>
      <c r="RWK39" s="5"/>
      <c r="RWL39" s="5"/>
      <c r="RWM39" s="5"/>
      <c r="RWN39" s="5"/>
      <c r="RWO39" s="5"/>
      <c r="RWP39" s="5"/>
      <c r="RWQ39" s="5"/>
      <c r="RWR39" s="5"/>
      <c r="RWS39" s="5"/>
      <c r="RWT39" s="5"/>
      <c r="RWU39" s="5"/>
      <c r="RWW39" s="2"/>
      <c r="RWX39" s="5"/>
      <c r="RWY39" s="5"/>
      <c r="RWZ39" s="5"/>
      <c r="RXA39" s="5"/>
      <c r="RXB39" s="5"/>
      <c r="RXC39" s="5"/>
      <c r="RXD39" s="5"/>
      <c r="RXE39" s="5"/>
      <c r="RXF39" s="5"/>
      <c r="RXG39" s="5"/>
      <c r="RXH39" s="5"/>
      <c r="RXI39" s="5"/>
      <c r="RXJ39" s="5"/>
      <c r="RXK39" s="5"/>
      <c r="RXL39" s="5"/>
      <c r="RXM39" s="5"/>
      <c r="RXN39" s="5"/>
      <c r="RXP39" s="2"/>
      <c r="RXQ39" s="5"/>
      <c r="RXR39" s="5"/>
      <c r="RXS39" s="5"/>
      <c r="RXT39" s="5"/>
      <c r="RXU39" s="5"/>
      <c r="RXV39" s="5"/>
      <c r="RXW39" s="5"/>
      <c r="RXX39" s="5"/>
      <c r="RXY39" s="5"/>
      <c r="RXZ39" s="5"/>
      <c r="RYA39" s="5"/>
      <c r="RYB39" s="5"/>
      <c r="RYC39" s="5"/>
      <c r="RYD39" s="5"/>
      <c r="RYE39" s="5"/>
      <c r="RYF39" s="5"/>
      <c r="RYG39" s="5"/>
      <c r="RYI39" s="2"/>
      <c r="RYJ39" s="5"/>
      <c r="RYK39" s="5"/>
      <c r="RYL39" s="5"/>
      <c r="RYM39" s="5"/>
      <c r="RYN39" s="5"/>
      <c r="RYO39" s="5"/>
      <c r="RYP39" s="5"/>
      <c r="RYQ39" s="5"/>
      <c r="RYR39" s="5"/>
      <c r="RYS39" s="5"/>
      <c r="RYT39" s="5"/>
      <c r="RYU39" s="5"/>
      <c r="RYV39" s="5"/>
      <c r="RYW39" s="5"/>
      <c r="RYX39" s="5"/>
      <c r="RYY39" s="5"/>
      <c r="RYZ39" s="5"/>
      <c r="RZB39" s="2"/>
      <c r="RZC39" s="5"/>
      <c r="RZD39" s="5"/>
      <c r="RZE39" s="5"/>
      <c r="RZF39" s="5"/>
      <c r="RZG39" s="5"/>
      <c r="RZH39" s="5"/>
      <c r="RZI39" s="5"/>
      <c r="RZJ39" s="5"/>
      <c r="RZK39" s="5"/>
      <c r="RZL39" s="5"/>
      <c r="RZM39" s="5"/>
      <c r="RZN39" s="5"/>
      <c r="RZO39" s="5"/>
      <c r="RZP39" s="5"/>
      <c r="RZQ39" s="5"/>
      <c r="RZR39" s="5"/>
      <c r="RZS39" s="5"/>
      <c r="RZU39" s="2"/>
      <c r="RZV39" s="5"/>
      <c r="RZW39" s="5"/>
      <c r="RZX39" s="5"/>
      <c r="RZY39" s="5"/>
      <c r="RZZ39" s="5"/>
      <c r="SAA39" s="5"/>
      <c r="SAB39" s="5"/>
      <c r="SAC39" s="5"/>
      <c r="SAD39" s="5"/>
      <c r="SAE39" s="5"/>
      <c r="SAF39" s="5"/>
      <c r="SAG39" s="5"/>
      <c r="SAH39" s="5"/>
      <c r="SAI39" s="5"/>
      <c r="SAJ39" s="5"/>
      <c r="SAK39" s="5"/>
      <c r="SAL39" s="5"/>
      <c r="SAN39" s="2"/>
      <c r="SAO39" s="5"/>
      <c r="SAP39" s="5"/>
      <c r="SAQ39" s="5"/>
      <c r="SAR39" s="5"/>
      <c r="SAS39" s="5"/>
      <c r="SAT39" s="5"/>
      <c r="SAU39" s="5"/>
      <c r="SAV39" s="5"/>
      <c r="SAW39" s="5"/>
      <c r="SAX39" s="5"/>
      <c r="SAY39" s="5"/>
      <c r="SAZ39" s="5"/>
      <c r="SBA39" s="5"/>
      <c r="SBB39" s="5"/>
      <c r="SBC39" s="5"/>
      <c r="SBD39" s="5"/>
      <c r="SBE39" s="5"/>
      <c r="SBG39" s="2"/>
      <c r="SBH39" s="5"/>
      <c r="SBI39" s="5"/>
      <c r="SBJ39" s="5"/>
      <c r="SBK39" s="5"/>
      <c r="SBL39" s="5"/>
      <c r="SBM39" s="5"/>
      <c r="SBN39" s="5"/>
      <c r="SBO39" s="5"/>
      <c r="SBP39" s="5"/>
      <c r="SBQ39" s="5"/>
      <c r="SBR39" s="5"/>
      <c r="SBS39" s="5"/>
      <c r="SBT39" s="5"/>
      <c r="SBU39" s="5"/>
      <c r="SBV39" s="5"/>
      <c r="SBW39" s="5"/>
      <c r="SBX39" s="5"/>
      <c r="SBZ39" s="2"/>
      <c r="SCA39" s="5"/>
      <c r="SCB39" s="5"/>
      <c r="SCC39" s="5"/>
      <c r="SCD39" s="5"/>
      <c r="SCE39" s="5"/>
      <c r="SCF39" s="5"/>
      <c r="SCG39" s="5"/>
      <c r="SCH39" s="5"/>
      <c r="SCI39" s="5"/>
      <c r="SCJ39" s="5"/>
      <c r="SCK39" s="5"/>
      <c r="SCL39" s="5"/>
      <c r="SCM39" s="5"/>
      <c r="SCN39" s="5"/>
      <c r="SCO39" s="5"/>
      <c r="SCP39" s="5"/>
      <c r="SCQ39" s="5"/>
      <c r="SCS39" s="2"/>
      <c r="SCT39" s="5"/>
      <c r="SCU39" s="5"/>
      <c r="SCV39" s="5"/>
      <c r="SCW39" s="5"/>
      <c r="SCX39" s="5"/>
      <c r="SCY39" s="5"/>
      <c r="SCZ39" s="5"/>
      <c r="SDA39" s="5"/>
      <c r="SDB39" s="5"/>
      <c r="SDC39" s="5"/>
      <c r="SDD39" s="5"/>
      <c r="SDE39" s="5"/>
      <c r="SDF39" s="5"/>
      <c r="SDG39" s="5"/>
      <c r="SDH39" s="5"/>
      <c r="SDI39" s="5"/>
      <c r="SDJ39" s="5"/>
      <c r="SDL39" s="2"/>
      <c r="SDM39" s="5"/>
      <c r="SDN39" s="5"/>
      <c r="SDO39" s="5"/>
      <c r="SDP39" s="5"/>
      <c r="SDQ39" s="5"/>
      <c r="SDR39" s="5"/>
      <c r="SDS39" s="5"/>
      <c r="SDT39" s="5"/>
      <c r="SDU39" s="5"/>
      <c r="SDV39" s="5"/>
      <c r="SDW39" s="5"/>
      <c r="SDX39" s="5"/>
      <c r="SDY39" s="5"/>
      <c r="SDZ39" s="5"/>
      <c r="SEA39" s="5"/>
      <c r="SEB39" s="5"/>
      <c r="SEC39" s="5"/>
      <c r="SEE39" s="2"/>
      <c r="SEF39" s="5"/>
      <c r="SEG39" s="5"/>
      <c r="SEH39" s="5"/>
      <c r="SEI39" s="5"/>
      <c r="SEJ39" s="5"/>
      <c r="SEK39" s="5"/>
      <c r="SEL39" s="5"/>
      <c r="SEM39" s="5"/>
      <c r="SEN39" s="5"/>
      <c r="SEO39" s="5"/>
      <c r="SEP39" s="5"/>
      <c r="SEQ39" s="5"/>
      <c r="SER39" s="5"/>
      <c r="SES39" s="5"/>
      <c r="SET39" s="5"/>
      <c r="SEU39" s="5"/>
      <c r="SEV39" s="5"/>
      <c r="SEX39" s="2"/>
      <c r="SEY39" s="5"/>
      <c r="SEZ39" s="5"/>
      <c r="SFA39" s="5"/>
      <c r="SFB39" s="5"/>
      <c r="SFC39" s="5"/>
      <c r="SFD39" s="5"/>
      <c r="SFE39" s="5"/>
      <c r="SFF39" s="5"/>
      <c r="SFG39" s="5"/>
      <c r="SFH39" s="5"/>
      <c r="SFI39" s="5"/>
      <c r="SFJ39" s="5"/>
      <c r="SFK39" s="5"/>
      <c r="SFL39" s="5"/>
      <c r="SFM39" s="5"/>
      <c r="SFN39" s="5"/>
      <c r="SFO39" s="5"/>
      <c r="SFQ39" s="2"/>
      <c r="SFR39" s="5"/>
      <c r="SFS39" s="5"/>
      <c r="SFT39" s="5"/>
      <c r="SFU39" s="5"/>
      <c r="SFV39" s="5"/>
      <c r="SFW39" s="5"/>
      <c r="SFX39" s="5"/>
      <c r="SFY39" s="5"/>
      <c r="SFZ39" s="5"/>
      <c r="SGA39" s="5"/>
      <c r="SGB39" s="5"/>
      <c r="SGC39" s="5"/>
      <c r="SGD39" s="5"/>
      <c r="SGE39" s="5"/>
      <c r="SGF39" s="5"/>
      <c r="SGG39" s="5"/>
      <c r="SGH39" s="5"/>
      <c r="SGJ39" s="2"/>
      <c r="SGK39" s="5"/>
      <c r="SGL39" s="5"/>
      <c r="SGM39" s="5"/>
      <c r="SGN39" s="5"/>
      <c r="SGO39" s="5"/>
      <c r="SGP39" s="5"/>
      <c r="SGQ39" s="5"/>
      <c r="SGR39" s="5"/>
      <c r="SGS39" s="5"/>
      <c r="SGT39" s="5"/>
      <c r="SGU39" s="5"/>
      <c r="SGV39" s="5"/>
      <c r="SGW39" s="5"/>
      <c r="SGX39" s="5"/>
      <c r="SGY39" s="5"/>
      <c r="SGZ39" s="5"/>
      <c r="SHA39" s="5"/>
      <c r="SHC39" s="2"/>
      <c r="SHD39" s="5"/>
      <c r="SHE39" s="5"/>
      <c r="SHF39" s="5"/>
      <c r="SHG39" s="5"/>
      <c r="SHH39" s="5"/>
      <c r="SHI39" s="5"/>
      <c r="SHJ39" s="5"/>
      <c r="SHK39" s="5"/>
      <c r="SHL39" s="5"/>
      <c r="SHM39" s="5"/>
      <c r="SHN39" s="5"/>
      <c r="SHO39" s="5"/>
      <c r="SHP39" s="5"/>
      <c r="SHQ39" s="5"/>
      <c r="SHR39" s="5"/>
      <c r="SHS39" s="5"/>
      <c r="SHT39" s="5"/>
      <c r="SHV39" s="2"/>
      <c r="SHW39" s="5"/>
      <c r="SHX39" s="5"/>
      <c r="SHY39" s="5"/>
      <c r="SHZ39" s="5"/>
      <c r="SIA39" s="5"/>
      <c r="SIB39" s="5"/>
      <c r="SIC39" s="5"/>
      <c r="SID39" s="5"/>
      <c r="SIE39" s="5"/>
      <c r="SIF39" s="5"/>
      <c r="SIG39" s="5"/>
      <c r="SIH39" s="5"/>
      <c r="SII39" s="5"/>
      <c r="SIJ39" s="5"/>
      <c r="SIK39" s="5"/>
      <c r="SIL39" s="5"/>
      <c r="SIM39" s="5"/>
      <c r="SIO39" s="2"/>
      <c r="SIP39" s="5"/>
      <c r="SIQ39" s="5"/>
      <c r="SIR39" s="5"/>
      <c r="SIS39" s="5"/>
      <c r="SIT39" s="5"/>
      <c r="SIU39" s="5"/>
      <c r="SIV39" s="5"/>
      <c r="SIW39" s="5"/>
      <c r="SIX39" s="5"/>
      <c r="SIY39" s="5"/>
      <c r="SIZ39" s="5"/>
      <c r="SJA39" s="5"/>
      <c r="SJB39" s="5"/>
      <c r="SJC39" s="5"/>
      <c r="SJD39" s="5"/>
      <c r="SJE39" s="5"/>
      <c r="SJF39" s="5"/>
      <c r="SJH39" s="2"/>
      <c r="SJI39" s="5"/>
      <c r="SJJ39" s="5"/>
      <c r="SJK39" s="5"/>
      <c r="SJL39" s="5"/>
      <c r="SJM39" s="5"/>
      <c r="SJN39" s="5"/>
      <c r="SJO39" s="5"/>
      <c r="SJP39" s="5"/>
      <c r="SJQ39" s="5"/>
      <c r="SJR39" s="5"/>
      <c r="SJS39" s="5"/>
      <c r="SJT39" s="5"/>
      <c r="SJU39" s="5"/>
      <c r="SJV39" s="5"/>
      <c r="SJW39" s="5"/>
      <c r="SJX39" s="5"/>
      <c r="SJY39" s="5"/>
      <c r="SKA39" s="2"/>
      <c r="SKB39" s="5"/>
      <c r="SKC39" s="5"/>
      <c r="SKD39" s="5"/>
      <c r="SKE39" s="5"/>
      <c r="SKF39" s="5"/>
      <c r="SKG39" s="5"/>
      <c r="SKH39" s="5"/>
      <c r="SKI39" s="5"/>
      <c r="SKJ39" s="5"/>
      <c r="SKK39" s="5"/>
      <c r="SKL39" s="5"/>
      <c r="SKM39" s="5"/>
      <c r="SKN39" s="5"/>
      <c r="SKO39" s="5"/>
      <c r="SKP39" s="5"/>
      <c r="SKQ39" s="5"/>
      <c r="SKR39" s="5"/>
      <c r="SKT39" s="2"/>
      <c r="SKU39" s="5"/>
      <c r="SKV39" s="5"/>
      <c r="SKW39" s="5"/>
      <c r="SKX39" s="5"/>
      <c r="SKY39" s="5"/>
      <c r="SKZ39" s="5"/>
      <c r="SLA39" s="5"/>
      <c r="SLB39" s="5"/>
      <c r="SLC39" s="5"/>
      <c r="SLD39" s="5"/>
      <c r="SLE39" s="5"/>
      <c r="SLF39" s="5"/>
      <c r="SLG39" s="5"/>
      <c r="SLH39" s="5"/>
      <c r="SLI39" s="5"/>
      <c r="SLJ39" s="5"/>
      <c r="SLK39" s="5"/>
      <c r="SLM39" s="2"/>
      <c r="SLN39" s="5"/>
      <c r="SLO39" s="5"/>
      <c r="SLP39" s="5"/>
      <c r="SLQ39" s="5"/>
      <c r="SLR39" s="5"/>
      <c r="SLS39" s="5"/>
      <c r="SLT39" s="5"/>
      <c r="SLU39" s="5"/>
      <c r="SLV39" s="5"/>
      <c r="SLW39" s="5"/>
      <c r="SLX39" s="5"/>
      <c r="SLY39" s="5"/>
      <c r="SLZ39" s="5"/>
      <c r="SMA39" s="5"/>
      <c r="SMB39" s="5"/>
      <c r="SMC39" s="5"/>
      <c r="SMD39" s="5"/>
      <c r="SMF39" s="2"/>
      <c r="SMG39" s="5"/>
      <c r="SMH39" s="5"/>
      <c r="SMI39" s="5"/>
      <c r="SMJ39" s="5"/>
      <c r="SMK39" s="5"/>
      <c r="SML39" s="5"/>
      <c r="SMM39" s="5"/>
      <c r="SMN39" s="5"/>
      <c r="SMO39" s="5"/>
      <c r="SMP39" s="5"/>
      <c r="SMQ39" s="5"/>
      <c r="SMR39" s="5"/>
      <c r="SMS39" s="5"/>
      <c r="SMT39" s="5"/>
      <c r="SMU39" s="5"/>
      <c r="SMV39" s="5"/>
      <c r="SMW39" s="5"/>
      <c r="SMY39" s="2"/>
      <c r="SMZ39" s="5"/>
      <c r="SNA39" s="5"/>
      <c r="SNB39" s="5"/>
      <c r="SNC39" s="5"/>
      <c r="SND39" s="5"/>
      <c r="SNE39" s="5"/>
      <c r="SNF39" s="5"/>
      <c r="SNG39" s="5"/>
      <c r="SNH39" s="5"/>
      <c r="SNI39" s="5"/>
      <c r="SNJ39" s="5"/>
      <c r="SNK39" s="5"/>
      <c r="SNL39" s="5"/>
      <c r="SNM39" s="5"/>
      <c r="SNN39" s="5"/>
      <c r="SNO39" s="5"/>
      <c r="SNP39" s="5"/>
      <c r="SNR39" s="2"/>
      <c r="SNS39" s="5"/>
      <c r="SNT39" s="5"/>
      <c r="SNU39" s="5"/>
      <c r="SNV39" s="5"/>
      <c r="SNW39" s="5"/>
      <c r="SNX39" s="5"/>
      <c r="SNY39" s="5"/>
      <c r="SNZ39" s="5"/>
      <c r="SOA39" s="5"/>
      <c r="SOB39" s="5"/>
      <c r="SOC39" s="5"/>
      <c r="SOD39" s="5"/>
      <c r="SOE39" s="5"/>
      <c r="SOF39" s="5"/>
      <c r="SOG39" s="5"/>
      <c r="SOH39" s="5"/>
      <c r="SOI39" s="5"/>
      <c r="SOK39" s="2"/>
      <c r="SOL39" s="5"/>
      <c r="SOM39" s="5"/>
      <c r="SON39" s="5"/>
      <c r="SOO39" s="5"/>
      <c r="SOP39" s="5"/>
      <c r="SOQ39" s="5"/>
      <c r="SOR39" s="5"/>
      <c r="SOS39" s="5"/>
      <c r="SOT39" s="5"/>
      <c r="SOU39" s="5"/>
      <c r="SOV39" s="5"/>
      <c r="SOW39" s="5"/>
      <c r="SOX39" s="5"/>
      <c r="SOY39" s="5"/>
      <c r="SOZ39" s="5"/>
      <c r="SPA39" s="5"/>
      <c r="SPB39" s="5"/>
      <c r="SPD39" s="2"/>
      <c r="SPE39" s="5"/>
      <c r="SPF39" s="5"/>
      <c r="SPG39" s="5"/>
      <c r="SPH39" s="5"/>
      <c r="SPI39" s="5"/>
      <c r="SPJ39" s="5"/>
      <c r="SPK39" s="5"/>
      <c r="SPL39" s="5"/>
      <c r="SPM39" s="5"/>
      <c r="SPN39" s="5"/>
      <c r="SPO39" s="5"/>
      <c r="SPP39" s="5"/>
      <c r="SPQ39" s="5"/>
      <c r="SPR39" s="5"/>
      <c r="SPS39" s="5"/>
      <c r="SPT39" s="5"/>
      <c r="SPU39" s="5"/>
      <c r="SPW39" s="2"/>
      <c r="SPX39" s="5"/>
      <c r="SPY39" s="5"/>
      <c r="SPZ39" s="5"/>
      <c r="SQA39" s="5"/>
      <c r="SQB39" s="5"/>
      <c r="SQC39" s="5"/>
      <c r="SQD39" s="5"/>
      <c r="SQE39" s="5"/>
      <c r="SQF39" s="5"/>
      <c r="SQG39" s="5"/>
      <c r="SQH39" s="5"/>
      <c r="SQI39" s="5"/>
      <c r="SQJ39" s="5"/>
      <c r="SQK39" s="5"/>
      <c r="SQL39" s="5"/>
      <c r="SQM39" s="5"/>
      <c r="SQN39" s="5"/>
      <c r="SQP39" s="2"/>
      <c r="SRI39" s="2"/>
      <c r="SRJ39" s="5"/>
      <c r="SRK39" s="5"/>
      <c r="SRL39" s="5"/>
      <c r="SRM39" s="5"/>
      <c r="SRN39" s="5"/>
      <c r="SRO39" s="5"/>
      <c r="SRP39" s="5"/>
      <c r="SRQ39" s="5"/>
      <c r="SRR39" s="5"/>
      <c r="SRS39" s="5"/>
      <c r="SRT39" s="5"/>
      <c r="SRU39" s="5"/>
      <c r="SRV39" s="5"/>
      <c r="SRW39" s="5"/>
      <c r="SRX39" s="5"/>
      <c r="SRY39" s="5"/>
      <c r="SRZ39" s="5"/>
      <c r="SSB39" s="2"/>
      <c r="SSC39" s="5"/>
      <c r="SSD39" s="5"/>
      <c r="SSE39" s="5"/>
      <c r="SSF39" s="5"/>
      <c r="SSG39" s="5"/>
      <c r="SSH39" s="5"/>
      <c r="SSI39" s="5"/>
      <c r="SSJ39" s="5"/>
      <c r="SSK39" s="5"/>
      <c r="SSL39" s="5"/>
      <c r="SSM39" s="5"/>
      <c r="SSN39" s="5"/>
      <c r="SSO39" s="5"/>
      <c r="SSP39" s="5"/>
      <c r="SSQ39" s="5"/>
      <c r="SSR39" s="5"/>
      <c r="SSS39" s="5"/>
      <c r="SSU39" s="2"/>
      <c r="SSV39" s="5"/>
      <c r="SSW39" s="5"/>
      <c r="SSX39" s="5"/>
      <c r="SSY39" s="5"/>
      <c r="SSZ39" s="5"/>
      <c r="STA39" s="5"/>
      <c r="STB39" s="5"/>
      <c r="STC39" s="5"/>
      <c r="STD39" s="5"/>
      <c r="STE39" s="5"/>
      <c r="STF39" s="5"/>
      <c r="STG39" s="5"/>
      <c r="STH39" s="5"/>
      <c r="STI39" s="5"/>
      <c r="STJ39" s="5"/>
      <c r="STK39" s="5"/>
      <c r="STL39" s="5"/>
      <c r="STN39" s="2"/>
      <c r="STO39" s="5"/>
      <c r="STP39" s="5"/>
      <c r="STQ39" s="5"/>
      <c r="STR39" s="5"/>
      <c r="STS39" s="5"/>
      <c r="STT39" s="5"/>
      <c r="STU39" s="5"/>
      <c r="STV39" s="5"/>
      <c r="STW39" s="5"/>
      <c r="STX39" s="5"/>
      <c r="STY39" s="5"/>
      <c r="STZ39" s="5"/>
      <c r="SUA39" s="5"/>
      <c r="SUB39" s="5"/>
      <c r="SUC39" s="5"/>
      <c r="SUD39" s="5"/>
      <c r="SUE39" s="5"/>
      <c r="SUG39" s="2"/>
      <c r="SUH39" s="5"/>
      <c r="SUI39" s="5"/>
      <c r="SUJ39" s="5"/>
      <c r="SUK39" s="5"/>
      <c r="SUL39" s="5"/>
      <c r="SUM39" s="5"/>
      <c r="SUN39" s="5"/>
      <c r="SUO39" s="5"/>
      <c r="SUP39" s="5"/>
      <c r="SUQ39" s="5"/>
      <c r="SUR39" s="5"/>
      <c r="SUS39" s="5"/>
      <c r="SUT39" s="5"/>
      <c r="SUU39" s="5"/>
      <c r="SUV39" s="5"/>
      <c r="SUW39" s="5"/>
      <c r="SUX39" s="5"/>
      <c r="SUZ39" s="2"/>
      <c r="SVA39" s="5"/>
      <c r="SVB39" s="5"/>
      <c r="SVC39" s="5"/>
      <c r="SVD39" s="5"/>
      <c r="SVE39" s="5"/>
      <c r="SVF39" s="5"/>
      <c r="SVG39" s="5"/>
      <c r="SVH39" s="5"/>
      <c r="SVI39" s="5"/>
      <c r="SVJ39" s="5"/>
      <c r="SVK39" s="5"/>
      <c r="SVL39" s="5"/>
      <c r="SVM39" s="5"/>
      <c r="SVN39" s="5"/>
      <c r="SVO39" s="5"/>
      <c r="SVP39" s="5"/>
      <c r="SVQ39" s="5"/>
      <c r="SVS39" s="2"/>
      <c r="SVT39" s="5"/>
      <c r="SVU39" s="5"/>
      <c r="SVV39" s="5"/>
      <c r="SVW39" s="5"/>
      <c r="SVX39" s="5"/>
      <c r="SVY39" s="5"/>
      <c r="SVZ39" s="5"/>
      <c r="SWA39" s="5"/>
      <c r="SWB39" s="5"/>
      <c r="SWC39" s="5"/>
      <c r="SWD39" s="5"/>
      <c r="SWE39" s="5"/>
      <c r="SWF39" s="5"/>
      <c r="SWG39" s="5"/>
      <c r="SWH39" s="5"/>
      <c r="SWI39" s="5"/>
      <c r="SWJ39" s="5"/>
      <c r="SWL39" s="2"/>
      <c r="SWM39" s="5"/>
      <c r="SWN39" s="5"/>
      <c r="SWO39" s="5"/>
      <c r="SWP39" s="5"/>
      <c r="SWQ39" s="5"/>
      <c r="SWR39" s="5"/>
      <c r="SWS39" s="5"/>
      <c r="SWT39" s="5"/>
      <c r="SWU39" s="5"/>
      <c r="SWV39" s="5"/>
      <c r="SWW39" s="5"/>
      <c r="SWX39" s="5"/>
      <c r="SWY39" s="5"/>
      <c r="SWZ39" s="5"/>
      <c r="SXA39" s="5"/>
      <c r="SXB39" s="5"/>
      <c r="SXC39" s="5"/>
      <c r="SXE39" s="2"/>
      <c r="SXF39" s="5"/>
      <c r="SXG39" s="5"/>
      <c r="SXH39" s="5"/>
      <c r="SXI39" s="5"/>
      <c r="SXJ39" s="5"/>
      <c r="SXK39" s="5"/>
      <c r="SXL39" s="5"/>
      <c r="SXM39" s="5"/>
      <c r="SXN39" s="5"/>
      <c r="SXO39" s="5"/>
      <c r="SXP39" s="5"/>
      <c r="SXQ39" s="5"/>
      <c r="SXR39" s="5"/>
      <c r="SXS39" s="5"/>
      <c r="SXT39" s="5"/>
      <c r="SXU39" s="5"/>
      <c r="SXV39" s="5"/>
      <c r="SXX39" s="2"/>
      <c r="SXY39" s="5"/>
      <c r="SXZ39" s="5"/>
      <c r="SYA39" s="5"/>
      <c r="SYB39" s="5"/>
      <c r="SYC39" s="5"/>
      <c r="SYD39" s="5"/>
      <c r="SYE39" s="5"/>
      <c r="SYF39" s="5"/>
      <c r="SYG39" s="5"/>
      <c r="SYH39" s="5"/>
      <c r="SYI39" s="5"/>
      <c r="SYJ39" s="5"/>
      <c r="SYK39" s="5"/>
      <c r="SYL39" s="5"/>
      <c r="SYM39" s="5"/>
      <c r="SYN39" s="5"/>
      <c r="SYO39" s="5"/>
      <c r="SYQ39" s="2"/>
      <c r="SYR39" s="5"/>
      <c r="SYS39" s="5"/>
      <c r="SYT39" s="5"/>
      <c r="SYU39" s="5"/>
      <c r="SYV39" s="5"/>
      <c r="SYW39" s="5"/>
      <c r="SYX39" s="5"/>
      <c r="SYY39" s="5"/>
      <c r="SYZ39" s="5"/>
      <c r="SZA39" s="5"/>
      <c r="SZB39" s="5"/>
      <c r="SZC39" s="5"/>
      <c r="SZD39" s="5"/>
      <c r="SZE39" s="5"/>
      <c r="SZF39" s="5"/>
      <c r="SZG39" s="5"/>
      <c r="SZH39" s="5"/>
      <c r="SZJ39" s="2"/>
      <c r="SZK39" s="5"/>
      <c r="SZL39" s="5"/>
      <c r="SZM39" s="5"/>
      <c r="SZN39" s="5"/>
      <c r="SZO39" s="5"/>
      <c r="SZP39" s="5"/>
      <c r="SZQ39" s="5"/>
      <c r="SZR39" s="5"/>
      <c r="SZS39" s="5"/>
      <c r="SZT39" s="5"/>
      <c r="SZU39" s="5"/>
      <c r="SZV39" s="5"/>
      <c r="SZW39" s="5"/>
      <c r="SZX39" s="5"/>
      <c r="SZY39" s="5"/>
      <c r="SZZ39" s="5"/>
      <c r="TAA39" s="5"/>
      <c r="TAC39" s="2"/>
      <c r="TAD39" s="5"/>
      <c r="TAE39" s="5"/>
      <c r="TAF39" s="5"/>
      <c r="TAG39" s="5"/>
      <c r="TAH39" s="5"/>
      <c r="TAI39" s="5"/>
      <c r="TAJ39" s="5"/>
      <c r="TAK39" s="5"/>
      <c r="TAL39" s="5"/>
      <c r="TAM39" s="5"/>
      <c r="TAN39" s="5"/>
      <c r="TAO39" s="5"/>
      <c r="TAP39" s="5"/>
      <c r="TAQ39" s="5"/>
      <c r="TAR39" s="5"/>
      <c r="TAS39" s="5"/>
      <c r="TAT39" s="5"/>
      <c r="TAV39" s="2"/>
      <c r="TAW39" s="5"/>
      <c r="TAX39" s="5"/>
      <c r="TAY39" s="5"/>
      <c r="TAZ39" s="5"/>
      <c r="TBA39" s="5"/>
      <c r="TBB39" s="5"/>
      <c r="TBC39" s="5"/>
      <c r="TBD39" s="5"/>
      <c r="TBE39" s="5"/>
      <c r="TBF39" s="5"/>
      <c r="TBG39" s="5"/>
      <c r="TBH39" s="5"/>
      <c r="TBI39" s="5"/>
      <c r="TBJ39" s="5"/>
      <c r="TBK39" s="5"/>
      <c r="TBL39" s="5"/>
      <c r="TBM39" s="5"/>
      <c r="TBO39" s="2"/>
      <c r="TBP39" s="5"/>
      <c r="TBQ39" s="5"/>
      <c r="TBR39" s="5"/>
      <c r="TBS39" s="5"/>
      <c r="TBT39" s="5"/>
      <c r="TBU39" s="5"/>
      <c r="TBV39" s="5"/>
      <c r="TBW39" s="5"/>
      <c r="TBX39" s="5"/>
      <c r="TBY39" s="5"/>
      <c r="TBZ39" s="5"/>
      <c r="TCA39" s="5"/>
      <c r="TCB39" s="5"/>
      <c r="TCC39" s="5"/>
      <c r="TCD39" s="5"/>
      <c r="TCE39" s="5"/>
      <c r="TCF39" s="5"/>
      <c r="TCH39" s="2"/>
      <c r="TCI39" s="5"/>
      <c r="TCJ39" s="5"/>
      <c r="TCK39" s="5"/>
      <c r="TCL39" s="5"/>
      <c r="TCM39" s="5"/>
      <c r="TCN39" s="5"/>
      <c r="TCO39" s="5"/>
      <c r="TCP39" s="5"/>
      <c r="TCQ39" s="5"/>
      <c r="TCR39" s="5"/>
      <c r="TCS39" s="5"/>
      <c r="TCT39" s="5"/>
      <c r="TCU39" s="5"/>
      <c r="TCV39" s="5"/>
      <c r="TCW39" s="5"/>
      <c r="TCX39" s="5"/>
      <c r="TCY39" s="5"/>
      <c r="TDA39" s="2"/>
      <c r="TDB39" s="5"/>
      <c r="TDC39" s="5"/>
      <c r="TDD39" s="5"/>
      <c r="TDE39" s="5"/>
      <c r="TDF39" s="5"/>
      <c r="TDG39" s="5"/>
      <c r="TDH39" s="5"/>
      <c r="TDI39" s="5"/>
      <c r="TDJ39" s="5"/>
      <c r="TDK39" s="5"/>
      <c r="TDL39" s="5"/>
      <c r="TDM39" s="5"/>
      <c r="TDN39" s="5"/>
      <c r="TDO39" s="5"/>
      <c r="TDP39" s="5"/>
      <c r="TDQ39" s="5"/>
      <c r="TDR39" s="5"/>
      <c r="TDT39" s="2"/>
      <c r="TDU39" s="5"/>
      <c r="TDV39" s="5"/>
      <c r="TDW39" s="5"/>
      <c r="TDX39" s="5"/>
      <c r="TDY39" s="5"/>
      <c r="TDZ39" s="5"/>
      <c r="TEA39" s="5"/>
      <c r="TEB39" s="5"/>
      <c r="TEC39" s="5"/>
      <c r="TED39" s="5"/>
      <c r="TEE39" s="5"/>
      <c r="TEF39" s="5"/>
      <c r="TEG39" s="5"/>
      <c r="TEH39" s="5"/>
      <c r="TEI39" s="5"/>
      <c r="TEJ39" s="5"/>
      <c r="TEK39" s="5"/>
      <c r="TEM39" s="2"/>
      <c r="TEN39" s="5"/>
      <c r="TEO39" s="5"/>
      <c r="TEP39" s="5"/>
      <c r="TEQ39" s="5"/>
      <c r="TER39" s="5"/>
      <c r="TES39" s="5"/>
      <c r="TET39" s="5"/>
      <c r="TEU39" s="5"/>
      <c r="TEV39" s="5"/>
      <c r="TEW39" s="5"/>
      <c r="TEX39" s="5"/>
      <c r="TEY39" s="5"/>
      <c r="TEZ39" s="5"/>
      <c r="TFA39" s="5"/>
      <c r="TFB39" s="5"/>
      <c r="TFC39" s="5"/>
      <c r="TFD39" s="5"/>
      <c r="TFF39" s="2"/>
      <c r="TFG39" s="5"/>
      <c r="TFH39" s="5"/>
      <c r="TFI39" s="5"/>
      <c r="TFJ39" s="5"/>
      <c r="TFK39" s="5"/>
      <c r="TFL39" s="5"/>
      <c r="TFM39" s="5"/>
      <c r="TFN39" s="5"/>
      <c r="TFO39" s="5"/>
      <c r="TFP39" s="5"/>
      <c r="TFQ39" s="5"/>
      <c r="TFR39" s="5"/>
      <c r="TFS39" s="5"/>
      <c r="TFT39" s="5"/>
      <c r="TFU39" s="5"/>
      <c r="TFV39" s="5"/>
      <c r="TFW39" s="5"/>
      <c r="TFY39" s="2"/>
      <c r="TFZ39" s="5"/>
      <c r="TGA39" s="5"/>
      <c r="TGB39" s="5"/>
      <c r="TGC39" s="5"/>
      <c r="TGD39" s="5"/>
      <c r="TGE39" s="5"/>
      <c r="TGF39" s="5"/>
      <c r="TGG39" s="5"/>
      <c r="TGH39" s="5"/>
      <c r="TGI39" s="5"/>
      <c r="TGJ39" s="5"/>
      <c r="TGK39" s="5"/>
      <c r="TGL39" s="5"/>
      <c r="TGM39" s="5"/>
      <c r="TGN39" s="5"/>
      <c r="TGO39" s="5"/>
      <c r="TGP39" s="5"/>
      <c r="TGR39" s="2"/>
      <c r="TGS39" s="5"/>
      <c r="TGT39" s="5"/>
      <c r="TGU39" s="5"/>
      <c r="TGV39" s="5"/>
      <c r="TGW39" s="5"/>
      <c r="TGX39" s="5"/>
      <c r="TGY39" s="5"/>
      <c r="TGZ39" s="5"/>
      <c r="THA39" s="5"/>
      <c r="THB39" s="5"/>
      <c r="THC39" s="5"/>
      <c r="THD39" s="5"/>
      <c r="THE39" s="5"/>
      <c r="THF39" s="5"/>
      <c r="THG39" s="5"/>
      <c r="THH39" s="5"/>
      <c r="THI39" s="5"/>
      <c r="THK39" s="2"/>
      <c r="THL39" s="5"/>
      <c r="THM39" s="5"/>
      <c r="THN39" s="5"/>
      <c r="THO39" s="5"/>
      <c r="THP39" s="5"/>
      <c r="THQ39" s="5"/>
      <c r="THR39" s="5"/>
      <c r="THS39" s="5"/>
      <c r="THT39" s="5"/>
      <c r="THU39" s="5"/>
      <c r="THV39" s="5"/>
      <c r="THW39" s="5"/>
      <c r="THX39" s="5"/>
      <c r="THY39" s="5"/>
      <c r="THZ39" s="5"/>
      <c r="TIA39" s="5"/>
      <c r="TIB39" s="5"/>
      <c r="TID39" s="2"/>
      <c r="TIE39" s="5"/>
      <c r="TIF39" s="5"/>
      <c r="TIG39" s="5"/>
      <c r="TIH39" s="5"/>
      <c r="TII39" s="5"/>
      <c r="TIJ39" s="5"/>
      <c r="TIK39" s="5"/>
      <c r="TIL39" s="5"/>
      <c r="TIM39" s="5"/>
      <c r="TIN39" s="5"/>
      <c r="TIO39" s="5"/>
      <c r="TIP39" s="5"/>
      <c r="TIQ39" s="5"/>
      <c r="TIR39" s="5"/>
      <c r="TIS39" s="5"/>
      <c r="TIT39" s="5"/>
      <c r="TIU39" s="5"/>
      <c r="TIW39" s="2"/>
      <c r="TIX39" s="5"/>
      <c r="TIY39" s="5"/>
      <c r="TIZ39" s="5"/>
      <c r="TJA39" s="5"/>
      <c r="TJB39" s="5"/>
      <c r="TJC39" s="5"/>
      <c r="TJD39" s="5"/>
      <c r="TJE39" s="5"/>
      <c r="TJF39" s="5"/>
      <c r="TJG39" s="5"/>
      <c r="TJH39" s="5"/>
      <c r="TJI39" s="5"/>
      <c r="TJJ39" s="5"/>
      <c r="TJK39" s="5"/>
      <c r="TJL39" s="5"/>
      <c r="TJM39" s="5"/>
      <c r="TJN39" s="5"/>
      <c r="TJP39" s="2"/>
      <c r="TJQ39" s="5"/>
      <c r="TJR39" s="5"/>
      <c r="TJS39" s="5"/>
      <c r="TJT39" s="5"/>
      <c r="TJU39" s="5"/>
      <c r="TJV39" s="5"/>
      <c r="TJW39" s="5"/>
      <c r="TJX39" s="5"/>
      <c r="TJY39" s="5"/>
      <c r="TJZ39" s="5"/>
      <c r="TKA39" s="5"/>
      <c r="TKB39" s="5"/>
      <c r="TKC39" s="5"/>
      <c r="TKD39" s="5"/>
      <c r="TKE39" s="5"/>
      <c r="TKF39" s="5"/>
      <c r="TKG39" s="5"/>
      <c r="TKI39" s="2"/>
      <c r="TKJ39" s="5"/>
      <c r="TKK39" s="5"/>
      <c r="TKL39" s="5"/>
      <c r="TKM39" s="5"/>
      <c r="TKN39" s="5"/>
      <c r="TKO39" s="5"/>
      <c r="TKP39" s="5"/>
      <c r="TKQ39" s="5"/>
      <c r="TKR39" s="5"/>
      <c r="TKS39" s="5"/>
      <c r="TKT39" s="5"/>
      <c r="TKU39" s="5"/>
      <c r="TKV39" s="5"/>
      <c r="TKW39" s="5"/>
      <c r="TKX39" s="5"/>
      <c r="TKY39" s="5"/>
      <c r="TKZ39" s="5"/>
      <c r="TLB39" s="2"/>
      <c r="TLC39" s="5"/>
      <c r="TLD39" s="5"/>
      <c r="TLE39" s="5"/>
      <c r="TLF39" s="5"/>
      <c r="TLG39" s="5"/>
      <c r="TLH39" s="5"/>
      <c r="TLI39" s="5"/>
      <c r="TLJ39" s="5"/>
      <c r="TLK39" s="5"/>
      <c r="TLL39" s="5"/>
      <c r="TLM39" s="5"/>
      <c r="TLN39" s="5"/>
      <c r="TLO39" s="5"/>
      <c r="TLP39" s="5"/>
      <c r="TLQ39" s="5"/>
      <c r="TLR39" s="5"/>
      <c r="TLS39" s="5"/>
      <c r="TLU39" s="2"/>
      <c r="TLV39" s="5"/>
      <c r="TLW39" s="5"/>
      <c r="TLX39" s="5"/>
      <c r="TLY39" s="5"/>
      <c r="TLZ39" s="5"/>
      <c r="TMA39" s="5"/>
      <c r="TMB39" s="5"/>
      <c r="TMC39" s="5"/>
      <c r="TMD39" s="5"/>
      <c r="TME39" s="5"/>
      <c r="TMF39" s="5"/>
      <c r="TMG39" s="5"/>
      <c r="TMH39" s="5"/>
      <c r="TMI39" s="5"/>
      <c r="TMJ39" s="5"/>
      <c r="TMK39" s="5"/>
      <c r="TML39" s="5"/>
      <c r="TMN39" s="2"/>
      <c r="TMO39" s="5"/>
      <c r="TMP39" s="5"/>
      <c r="TMQ39" s="5"/>
      <c r="TMR39" s="5"/>
      <c r="TMS39" s="5"/>
      <c r="TMT39" s="5"/>
      <c r="TMU39" s="5"/>
      <c r="TMV39" s="5"/>
      <c r="TMW39" s="5"/>
      <c r="TMX39" s="5"/>
      <c r="TMY39" s="5"/>
      <c r="TMZ39" s="5"/>
      <c r="TNA39" s="5"/>
      <c r="TNB39" s="5"/>
      <c r="TNC39" s="5"/>
      <c r="TND39" s="5"/>
      <c r="TNE39" s="5"/>
      <c r="TNG39" s="2"/>
      <c r="TNH39" s="5"/>
      <c r="TNI39" s="5"/>
      <c r="TNJ39" s="5"/>
      <c r="TNK39" s="5"/>
      <c r="TNL39" s="5"/>
      <c r="TNM39" s="5"/>
      <c r="TNN39" s="5"/>
      <c r="TNO39" s="5"/>
      <c r="TNP39" s="5"/>
      <c r="TNQ39" s="5"/>
      <c r="TNR39" s="5"/>
      <c r="TNS39" s="5"/>
      <c r="TNT39" s="5"/>
      <c r="TNU39" s="5"/>
      <c r="TNV39" s="5"/>
      <c r="TNW39" s="5"/>
      <c r="TNX39" s="5"/>
      <c r="TNZ39" s="2"/>
      <c r="TOA39" s="5"/>
      <c r="TOB39" s="5"/>
      <c r="TOC39" s="5"/>
      <c r="TOD39" s="5"/>
      <c r="TOE39" s="5"/>
      <c r="TOF39" s="5"/>
      <c r="TOG39" s="5"/>
      <c r="TOH39" s="5"/>
      <c r="TOI39" s="5"/>
      <c r="TOJ39" s="5"/>
      <c r="TOK39" s="5"/>
      <c r="TOL39" s="5"/>
      <c r="TOM39" s="5"/>
      <c r="TON39" s="5"/>
      <c r="TOO39" s="5"/>
      <c r="TOP39" s="5"/>
      <c r="TOQ39" s="5"/>
      <c r="TOS39" s="2"/>
      <c r="TOT39" s="5"/>
      <c r="TOU39" s="5"/>
      <c r="TOV39" s="5"/>
      <c r="TOW39" s="5"/>
      <c r="TOX39" s="5"/>
      <c r="TOY39" s="5"/>
      <c r="TOZ39" s="5"/>
      <c r="TPA39" s="5"/>
      <c r="TPB39" s="5"/>
      <c r="TPC39" s="5"/>
      <c r="TPD39" s="5"/>
      <c r="TPE39" s="5"/>
      <c r="TPF39" s="5"/>
      <c r="TPG39" s="5"/>
      <c r="TPH39" s="5"/>
      <c r="TPI39" s="5"/>
      <c r="TPJ39" s="5"/>
      <c r="TPL39" s="2"/>
      <c r="TPM39" s="5"/>
      <c r="TPN39" s="5"/>
      <c r="TPO39" s="5"/>
      <c r="TPP39" s="5"/>
      <c r="TPQ39" s="5"/>
      <c r="TPR39" s="5"/>
      <c r="TPS39" s="5"/>
      <c r="TPT39" s="5"/>
      <c r="TPU39" s="5"/>
      <c r="TPV39" s="5"/>
      <c r="TPW39" s="5"/>
      <c r="TPX39" s="5"/>
      <c r="TPY39" s="5"/>
      <c r="TPZ39" s="5"/>
      <c r="TQA39" s="5"/>
      <c r="TQB39" s="5"/>
      <c r="TQC39" s="5"/>
      <c r="TQE39" s="2"/>
      <c r="TQF39" s="5"/>
      <c r="TQG39" s="5"/>
      <c r="TQH39" s="5"/>
      <c r="TQI39" s="5"/>
      <c r="TQJ39" s="5"/>
      <c r="TQK39" s="5"/>
      <c r="TQL39" s="5"/>
      <c r="TQM39" s="5"/>
      <c r="TQN39" s="5"/>
      <c r="TQO39" s="5"/>
      <c r="TQP39" s="5"/>
      <c r="TQQ39" s="5"/>
      <c r="TQR39" s="5"/>
      <c r="TQS39" s="5"/>
      <c r="TQT39" s="5"/>
      <c r="TQU39" s="5"/>
      <c r="TQV39" s="5"/>
      <c r="TQX39" s="2"/>
      <c r="TQY39" s="5"/>
      <c r="TQZ39" s="5"/>
      <c r="TRA39" s="5"/>
      <c r="TRB39" s="5"/>
      <c r="TRC39" s="5"/>
      <c r="TRD39" s="5"/>
      <c r="TRE39" s="5"/>
      <c r="TRF39" s="5"/>
      <c r="TRG39" s="5"/>
      <c r="TRH39" s="5"/>
      <c r="TRI39" s="5"/>
      <c r="TRJ39" s="5"/>
      <c r="TRK39" s="5"/>
      <c r="TRL39" s="5"/>
      <c r="TRM39" s="5"/>
      <c r="TRN39" s="5"/>
      <c r="TRO39" s="5"/>
      <c r="TRQ39" s="2"/>
      <c r="TRR39" s="5"/>
      <c r="TRS39" s="5"/>
      <c r="TRT39" s="5"/>
      <c r="TRU39" s="5"/>
      <c r="TRV39" s="5"/>
      <c r="TRW39" s="5"/>
      <c r="TRX39" s="5"/>
      <c r="TRY39" s="5"/>
      <c r="TRZ39" s="5"/>
      <c r="TSA39" s="5"/>
      <c r="TSB39" s="5"/>
      <c r="TSC39" s="5"/>
      <c r="TSD39" s="5"/>
      <c r="TSE39" s="5"/>
      <c r="TSF39" s="5"/>
      <c r="TSG39" s="5"/>
      <c r="TSH39" s="5"/>
      <c r="TSJ39" s="2"/>
      <c r="TSK39" s="5"/>
      <c r="TSL39" s="5"/>
      <c r="TSM39" s="5"/>
      <c r="TSN39" s="5"/>
      <c r="TSO39" s="5"/>
      <c r="TSP39" s="5"/>
      <c r="TSQ39" s="5"/>
      <c r="TSR39" s="5"/>
      <c r="TSS39" s="5"/>
      <c r="TST39" s="5"/>
      <c r="TSU39" s="5"/>
      <c r="TSV39" s="5"/>
      <c r="TSW39" s="5"/>
      <c r="TSX39" s="5"/>
      <c r="TSY39" s="5"/>
      <c r="TSZ39" s="5"/>
      <c r="TTA39" s="5"/>
      <c r="TTC39" s="2"/>
      <c r="TTD39" s="5"/>
      <c r="TTE39" s="5"/>
      <c r="TTF39" s="5"/>
      <c r="TTG39" s="5"/>
      <c r="TTH39" s="5"/>
      <c r="TTI39" s="5"/>
      <c r="TTJ39" s="5"/>
      <c r="TTK39" s="5"/>
      <c r="TTL39" s="5"/>
      <c r="TTM39" s="5"/>
      <c r="TTN39" s="5"/>
      <c r="TTO39" s="5"/>
      <c r="TTP39" s="5"/>
      <c r="TTQ39" s="5"/>
      <c r="TTR39" s="5"/>
      <c r="TTS39" s="5"/>
      <c r="TTT39" s="5"/>
      <c r="TTV39" s="2"/>
      <c r="TTW39" s="5"/>
      <c r="TTX39" s="5"/>
      <c r="TTY39" s="5"/>
      <c r="TTZ39" s="5"/>
      <c r="TUA39" s="5"/>
      <c r="TUB39" s="5"/>
      <c r="TUC39" s="5"/>
      <c r="TUD39" s="5"/>
      <c r="TUE39" s="5"/>
      <c r="TUF39" s="5"/>
      <c r="TUG39" s="5"/>
      <c r="TUH39" s="5"/>
      <c r="TUI39" s="5"/>
      <c r="TUJ39" s="5"/>
      <c r="TUK39" s="5"/>
      <c r="TUL39" s="5"/>
      <c r="TUM39" s="5"/>
      <c r="TUO39" s="2"/>
      <c r="TUP39" s="5"/>
      <c r="TUQ39" s="5"/>
      <c r="TUR39" s="5"/>
      <c r="TUS39" s="5"/>
      <c r="TUT39" s="5"/>
      <c r="TUU39" s="5"/>
      <c r="TUV39" s="5"/>
      <c r="TUW39" s="5"/>
      <c r="TUX39" s="5"/>
      <c r="TUY39" s="5"/>
      <c r="TUZ39" s="5"/>
      <c r="TVA39" s="5"/>
      <c r="TVB39" s="5"/>
      <c r="TVC39" s="5"/>
      <c r="TVD39" s="5"/>
      <c r="TVE39" s="5"/>
      <c r="TVF39" s="5"/>
      <c r="TVH39" s="2"/>
      <c r="TVI39" s="5"/>
      <c r="TVJ39" s="5"/>
      <c r="TVK39" s="5"/>
      <c r="TVL39" s="5"/>
      <c r="TVM39" s="5"/>
      <c r="TVN39" s="5"/>
      <c r="TVO39" s="5"/>
      <c r="TVP39" s="5"/>
      <c r="TVQ39" s="5"/>
      <c r="TVR39" s="5"/>
      <c r="TVS39" s="5"/>
      <c r="TVT39" s="5"/>
      <c r="TVU39" s="5"/>
      <c r="TVV39" s="5"/>
      <c r="TVW39" s="5"/>
      <c r="TVX39" s="5"/>
      <c r="TVY39" s="5"/>
      <c r="TWA39" s="2"/>
      <c r="TWB39" s="5"/>
      <c r="TWC39" s="5"/>
      <c r="TWD39" s="5"/>
      <c r="TWE39" s="5"/>
      <c r="TWF39" s="5"/>
      <c r="TWG39" s="5"/>
      <c r="TWH39" s="5"/>
      <c r="TWI39" s="5"/>
      <c r="TWJ39" s="5"/>
      <c r="TWK39" s="5"/>
      <c r="TWL39" s="5"/>
      <c r="TWM39" s="5"/>
      <c r="TWN39" s="5"/>
      <c r="TWO39" s="5"/>
      <c r="TWP39" s="5"/>
      <c r="TWQ39" s="5"/>
      <c r="TWR39" s="5"/>
      <c r="TWT39" s="2"/>
      <c r="TWU39" s="5"/>
      <c r="TWV39" s="5"/>
      <c r="TWW39" s="5"/>
      <c r="TWX39" s="5"/>
      <c r="TWY39" s="5"/>
      <c r="TWZ39" s="5"/>
      <c r="TXA39" s="5"/>
      <c r="TXB39" s="5"/>
      <c r="TXC39" s="5"/>
      <c r="TXD39" s="5"/>
      <c r="TXE39" s="5"/>
      <c r="TXF39" s="5"/>
      <c r="TXG39" s="5"/>
      <c r="TXH39" s="5"/>
      <c r="TXI39" s="5"/>
      <c r="TXJ39" s="5"/>
      <c r="TXK39" s="5"/>
      <c r="TXM39" s="2"/>
      <c r="TXN39" s="5"/>
      <c r="TXO39" s="5"/>
      <c r="TXP39" s="5"/>
      <c r="TXQ39" s="5"/>
      <c r="TXR39" s="5"/>
      <c r="TXS39" s="5"/>
      <c r="TXT39" s="5"/>
      <c r="TXU39" s="5"/>
      <c r="TXV39" s="5"/>
      <c r="TXW39" s="5"/>
      <c r="TXX39" s="5"/>
      <c r="TXY39" s="5"/>
      <c r="TXZ39" s="5"/>
      <c r="TYA39" s="5"/>
      <c r="TYB39" s="5"/>
      <c r="TYC39" s="5"/>
      <c r="TYD39" s="5"/>
      <c r="TYF39" s="2"/>
      <c r="TYG39" s="5"/>
      <c r="TYH39" s="5"/>
      <c r="TYI39" s="5"/>
      <c r="TYJ39" s="5"/>
      <c r="TYK39" s="5"/>
      <c r="TYL39" s="5"/>
      <c r="TYM39" s="5"/>
      <c r="TYN39" s="5"/>
      <c r="TYO39" s="5"/>
      <c r="TYP39" s="5"/>
      <c r="TYQ39" s="5"/>
      <c r="TYR39" s="5"/>
      <c r="TYS39" s="5"/>
      <c r="TYT39" s="5"/>
      <c r="TYU39" s="5"/>
      <c r="TYV39" s="5"/>
      <c r="TYW39" s="5"/>
      <c r="TYY39" s="2"/>
      <c r="TYZ39" s="5"/>
      <c r="TZA39" s="5"/>
      <c r="TZB39" s="5"/>
      <c r="TZC39" s="5"/>
      <c r="TZD39" s="5"/>
      <c r="TZE39" s="5"/>
      <c r="TZF39" s="5"/>
      <c r="TZG39" s="5"/>
      <c r="TZH39" s="5"/>
      <c r="TZI39" s="5"/>
      <c r="TZJ39" s="5"/>
      <c r="TZK39" s="5"/>
      <c r="TZL39" s="5"/>
      <c r="TZM39" s="5"/>
      <c r="TZN39" s="5"/>
      <c r="TZO39" s="5"/>
      <c r="TZP39" s="5"/>
      <c r="TZR39" s="2"/>
      <c r="TZS39" s="5"/>
      <c r="TZT39" s="5"/>
      <c r="TZU39" s="5"/>
      <c r="TZV39" s="5"/>
      <c r="TZW39" s="5"/>
      <c r="TZX39" s="5"/>
      <c r="TZY39" s="5"/>
      <c r="TZZ39" s="5"/>
      <c r="UAA39" s="5"/>
      <c r="UAB39" s="5"/>
      <c r="UAC39" s="5"/>
      <c r="UAD39" s="5"/>
      <c r="UAE39" s="5"/>
      <c r="UAF39" s="5"/>
      <c r="UAG39" s="5"/>
      <c r="UAH39" s="5"/>
      <c r="UAI39" s="5"/>
      <c r="UAK39" s="2"/>
      <c r="UAL39" s="5"/>
      <c r="UAM39" s="5"/>
      <c r="UAN39" s="5"/>
      <c r="UAO39" s="5"/>
      <c r="UAP39" s="5"/>
      <c r="UAQ39" s="5"/>
      <c r="UAR39" s="5"/>
      <c r="UAS39" s="5"/>
      <c r="UAT39" s="5"/>
      <c r="UAU39" s="5"/>
      <c r="UAV39" s="5"/>
      <c r="UAW39" s="5"/>
      <c r="UAX39" s="5"/>
      <c r="UAY39" s="5"/>
      <c r="UAZ39" s="5"/>
      <c r="UBA39" s="5"/>
      <c r="UBB39" s="5"/>
      <c r="UBD39" s="2"/>
      <c r="UBE39" s="5"/>
      <c r="UBF39" s="5"/>
      <c r="UBG39" s="5"/>
      <c r="UBH39" s="5"/>
      <c r="UBI39" s="5"/>
      <c r="UBJ39" s="5"/>
      <c r="UBK39" s="5"/>
      <c r="UBL39" s="5"/>
      <c r="UBM39" s="5"/>
      <c r="UBN39" s="5"/>
      <c r="UBO39" s="5"/>
      <c r="UBP39" s="5"/>
      <c r="UBQ39" s="5"/>
      <c r="UBR39" s="5"/>
      <c r="UBS39" s="5"/>
      <c r="UBT39" s="5"/>
      <c r="UBU39" s="5"/>
      <c r="UBW39" s="2"/>
      <c r="UBX39" s="5"/>
      <c r="UBY39" s="5"/>
      <c r="UBZ39" s="5"/>
      <c r="UCA39" s="5"/>
      <c r="UCB39" s="5"/>
      <c r="UCC39" s="5"/>
      <c r="UCD39" s="5"/>
      <c r="UCE39" s="5"/>
      <c r="UCF39" s="5"/>
      <c r="UCG39" s="5"/>
      <c r="UCH39" s="5"/>
      <c r="UCI39" s="5"/>
      <c r="UCJ39" s="5"/>
      <c r="UCK39" s="5"/>
      <c r="UCL39" s="5"/>
      <c r="UCM39" s="5"/>
      <c r="UCN39" s="5"/>
      <c r="UCP39" s="2"/>
      <c r="UCQ39" s="5"/>
      <c r="UCR39" s="5"/>
      <c r="UCS39" s="5"/>
      <c r="UCT39" s="5"/>
      <c r="UCU39" s="5"/>
      <c r="UCV39" s="5"/>
      <c r="UCW39" s="5"/>
      <c r="UCX39" s="5"/>
      <c r="UCY39" s="5"/>
      <c r="UCZ39" s="5"/>
      <c r="UDA39" s="5"/>
      <c r="UDB39" s="5"/>
      <c r="UDC39" s="5"/>
      <c r="UDD39" s="5"/>
      <c r="UDE39" s="5"/>
      <c r="UDF39" s="5"/>
      <c r="UDG39" s="5"/>
      <c r="UDI39" s="2"/>
      <c r="UDJ39" s="5"/>
      <c r="UDK39" s="5"/>
      <c r="UDL39" s="5"/>
      <c r="UDM39" s="5"/>
      <c r="UDN39" s="5"/>
      <c r="UDO39" s="5"/>
      <c r="UDP39" s="5"/>
      <c r="UDQ39" s="5"/>
      <c r="UDR39" s="5"/>
      <c r="UDS39" s="5"/>
      <c r="UDT39" s="5"/>
      <c r="UDU39" s="5"/>
      <c r="UDV39" s="5"/>
      <c r="UDW39" s="5"/>
      <c r="UDX39" s="5"/>
      <c r="UDY39" s="5"/>
      <c r="UDZ39" s="5"/>
      <c r="UEB39" s="2"/>
      <c r="UEU39" s="2"/>
      <c r="UEV39" s="5"/>
      <c r="UEW39" s="5"/>
      <c r="UEX39" s="5"/>
      <c r="UEY39" s="5"/>
      <c r="UEZ39" s="5"/>
      <c r="UFA39" s="5"/>
      <c r="UFB39" s="5"/>
      <c r="UFC39" s="5"/>
      <c r="UFD39" s="5"/>
      <c r="UFE39" s="5"/>
      <c r="UFF39" s="5"/>
      <c r="UFG39" s="5"/>
      <c r="UFH39" s="5"/>
      <c r="UFI39" s="5"/>
      <c r="UFJ39" s="5"/>
      <c r="UFK39" s="5"/>
      <c r="UFL39" s="5"/>
      <c r="UFN39" s="2"/>
      <c r="UFO39" s="5"/>
      <c r="UFP39" s="5"/>
      <c r="UFQ39" s="5"/>
      <c r="UFR39" s="5"/>
      <c r="UFS39" s="5"/>
      <c r="UFT39" s="5"/>
      <c r="UFU39" s="5"/>
      <c r="UFV39" s="5"/>
      <c r="UFW39" s="5"/>
      <c r="UFX39" s="5"/>
      <c r="UFY39" s="5"/>
      <c r="UFZ39" s="5"/>
      <c r="UGA39" s="5"/>
      <c r="UGB39" s="5"/>
      <c r="UGC39" s="5"/>
      <c r="UGD39" s="5"/>
      <c r="UGE39" s="5"/>
      <c r="UGG39" s="2"/>
      <c r="UGH39" s="5"/>
      <c r="UGI39" s="5"/>
      <c r="UGJ39" s="5"/>
      <c r="UGK39" s="5"/>
      <c r="UGL39" s="5"/>
      <c r="UGM39" s="5"/>
      <c r="UGN39" s="5"/>
      <c r="UGO39" s="5"/>
      <c r="UGP39" s="5"/>
      <c r="UGQ39" s="5"/>
      <c r="UGR39" s="5"/>
      <c r="UGS39" s="5"/>
      <c r="UGT39" s="5"/>
      <c r="UGU39" s="5"/>
      <c r="UGV39" s="5"/>
      <c r="UGW39" s="5"/>
      <c r="UGX39" s="5"/>
      <c r="UGZ39" s="2"/>
      <c r="UHA39" s="5"/>
      <c r="UHB39" s="5"/>
      <c r="UHC39" s="5"/>
      <c r="UHD39" s="5"/>
      <c r="UHE39" s="5"/>
      <c r="UHF39" s="5"/>
      <c r="UHG39" s="5"/>
      <c r="UHH39" s="5"/>
      <c r="UHI39" s="5"/>
      <c r="UHJ39" s="5"/>
      <c r="UHK39" s="5"/>
      <c r="UHL39" s="5"/>
      <c r="UHM39" s="5"/>
      <c r="UHN39" s="5"/>
      <c r="UHO39" s="5"/>
      <c r="UHP39" s="5"/>
      <c r="UHQ39" s="5"/>
      <c r="UHS39" s="2"/>
      <c r="UHT39" s="5"/>
      <c r="UHU39" s="5"/>
      <c r="UHV39" s="5"/>
      <c r="UHW39" s="5"/>
      <c r="UHX39" s="5"/>
      <c r="UHY39" s="5"/>
      <c r="UHZ39" s="5"/>
      <c r="UIA39" s="5"/>
      <c r="UIB39" s="5"/>
      <c r="UIC39" s="5"/>
      <c r="UID39" s="5"/>
      <c r="UIE39" s="5"/>
      <c r="UIF39" s="5"/>
      <c r="UIG39" s="5"/>
      <c r="UIH39" s="5"/>
      <c r="UII39" s="5"/>
      <c r="UIJ39" s="5"/>
      <c r="UIL39" s="2"/>
      <c r="UIM39" s="5"/>
      <c r="UIN39" s="5"/>
      <c r="UIO39" s="5"/>
      <c r="UIP39" s="5"/>
      <c r="UIQ39" s="5"/>
      <c r="UIR39" s="5"/>
      <c r="UIS39" s="5"/>
      <c r="UIT39" s="5"/>
      <c r="UIU39" s="5"/>
      <c r="UIV39" s="5"/>
      <c r="UIW39" s="5"/>
      <c r="UIX39" s="5"/>
      <c r="UIY39" s="5"/>
      <c r="UIZ39" s="5"/>
      <c r="UJA39" s="5"/>
      <c r="UJB39" s="5"/>
      <c r="UJC39" s="5"/>
      <c r="UJE39" s="2"/>
      <c r="UJF39" s="5"/>
      <c r="UJG39" s="5"/>
      <c r="UJH39" s="5"/>
      <c r="UJI39" s="5"/>
      <c r="UJJ39" s="5"/>
      <c r="UJK39" s="5"/>
      <c r="UJL39" s="5"/>
      <c r="UJM39" s="5"/>
      <c r="UJN39" s="5"/>
      <c r="UJO39" s="5"/>
      <c r="UJP39" s="5"/>
      <c r="UJQ39" s="5"/>
      <c r="UJR39" s="5"/>
      <c r="UJS39" s="5"/>
      <c r="UJT39" s="5"/>
      <c r="UJU39" s="5"/>
      <c r="UJV39" s="5"/>
      <c r="UJX39" s="2"/>
      <c r="UJY39" s="5"/>
      <c r="UJZ39" s="5"/>
      <c r="UKA39" s="5"/>
      <c r="UKB39" s="5"/>
      <c r="UKC39" s="5"/>
      <c r="UKD39" s="5"/>
      <c r="UKE39" s="5"/>
      <c r="UKF39" s="5"/>
      <c r="UKG39" s="5"/>
      <c r="UKH39" s="5"/>
      <c r="UKI39" s="5"/>
      <c r="UKJ39" s="5"/>
      <c r="UKK39" s="5"/>
      <c r="UKL39" s="5"/>
      <c r="UKM39" s="5"/>
      <c r="UKN39" s="5"/>
      <c r="UKO39" s="5"/>
      <c r="UKQ39" s="2"/>
      <c r="UKR39" s="5"/>
      <c r="UKS39" s="5"/>
      <c r="UKT39" s="5"/>
      <c r="UKU39" s="5"/>
      <c r="UKV39" s="5"/>
      <c r="UKW39" s="5"/>
      <c r="UKX39" s="5"/>
      <c r="UKY39" s="5"/>
      <c r="UKZ39" s="5"/>
      <c r="ULA39" s="5"/>
      <c r="ULB39" s="5"/>
      <c r="ULC39" s="5"/>
      <c r="ULD39" s="5"/>
      <c r="ULE39" s="5"/>
      <c r="ULF39" s="5"/>
      <c r="ULG39" s="5"/>
      <c r="ULH39" s="5"/>
      <c r="ULJ39" s="2"/>
      <c r="ULK39" s="5"/>
      <c r="ULL39" s="5"/>
      <c r="ULM39" s="5"/>
      <c r="ULN39" s="5"/>
      <c r="ULO39" s="5"/>
      <c r="ULP39" s="5"/>
      <c r="ULQ39" s="5"/>
      <c r="ULR39" s="5"/>
      <c r="ULS39" s="5"/>
      <c r="ULT39" s="5"/>
      <c r="ULU39" s="5"/>
      <c r="ULV39" s="5"/>
      <c r="ULW39" s="5"/>
      <c r="ULX39" s="5"/>
      <c r="ULY39" s="5"/>
      <c r="ULZ39" s="5"/>
      <c r="UMA39" s="5"/>
      <c r="UMC39" s="2"/>
      <c r="UMD39" s="5"/>
      <c r="UME39" s="5"/>
      <c r="UMF39" s="5"/>
      <c r="UMG39" s="5"/>
      <c r="UMH39" s="5"/>
      <c r="UMI39" s="5"/>
      <c r="UMJ39" s="5"/>
      <c r="UMK39" s="5"/>
      <c r="UML39" s="5"/>
      <c r="UMM39" s="5"/>
      <c r="UMN39" s="5"/>
      <c r="UMO39" s="5"/>
      <c r="UMP39" s="5"/>
      <c r="UMQ39" s="5"/>
      <c r="UMR39" s="5"/>
      <c r="UMS39" s="5"/>
      <c r="UMT39" s="5"/>
      <c r="UMV39" s="2"/>
      <c r="UMW39" s="5"/>
      <c r="UMX39" s="5"/>
      <c r="UMY39" s="5"/>
      <c r="UMZ39" s="5"/>
      <c r="UNA39" s="5"/>
      <c r="UNB39" s="5"/>
      <c r="UNC39" s="5"/>
      <c r="UND39" s="5"/>
      <c r="UNE39" s="5"/>
      <c r="UNF39" s="5"/>
      <c r="UNG39" s="5"/>
      <c r="UNH39" s="5"/>
      <c r="UNI39" s="5"/>
      <c r="UNJ39" s="5"/>
      <c r="UNK39" s="5"/>
      <c r="UNL39" s="5"/>
      <c r="UNM39" s="5"/>
      <c r="UNO39" s="2"/>
      <c r="UNP39" s="5"/>
      <c r="UNQ39" s="5"/>
      <c r="UNR39" s="5"/>
      <c r="UNS39" s="5"/>
      <c r="UNT39" s="5"/>
      <c r="UNU39" s="5"/>
      <c r="UNV39" s="5"/>
      <c r="UNW39" s="5"/>
      <c r="UNX39" s="5"/>
      <c r="UNY39" s="5"/>
      <c r="UNZ39" s="5"/>
      <c r="UOA39" s="5"/>
      <c r="UOB39" s="5"/>
      <c r="UOC39" s="5"/>
      <c r="UOD39" s="5"/>
      <c r="UOE39" s="5"/>
      <c r="UOF39" s="5"/>
      <c r="UOH39" s="2"/>
      <c r="UOI39" s="5"/>
      <c r="UOJ39" s="5"/>
      <c r="UOK39" s="5"/>
      <c r="UOL39" s="5"/>
      <c r="UOM39" s="5"/>
      <c r="UON39" s="5"/>
      <c r="UOO39" s="5"/>
      <c r="UOP39" s="5"/>
      <c r="UOQ39" s="5"/>
      <c r="UOR39" s="5"/>
      <c r="UOS39" s="5"/>
      <c r="UOT39" s="5"/>
      <c r="UOU39" s="5"/>
      <c r="UOV39" s="5"/>
      <c r="UOW39" s="5"/>
      <c r="UOX39" s="5"/>
      <c r="UOY39" s="5"/>
      <c r="UPA39" s="2"/>
      <c r="UPB39" s="5"/>
      <c r="UPC39" s="5"/>
      <c r="UPD39" s="5"/>
      <c r="UPE39" s="5"/>
      <c r="UPF39" s="5"/>
      <c r="UPG39" s="5"/>
      <c r="UPH39" s="5"/>
      <c r="UPI39" s="5"/>
      <c r="UPJ39" s="5"/>
      <c r="UPK39" s="5"/>
      <c r="UPL39" s="5"/>
      <c r="UPM39" s="5"/>
      <c r="UPN39" s="5"/>
      <c r="UPO39" s="5"/>
      <c r="UPP39" s="5"/>
      <c r="UPQ39" s="5"/>
      <c r="UPR39" s="5"/>
      <c r="UPT39" s="2"/>
      <c r="UPU39" s="5"/>
      <c r="UPV39" s="5"/>
      <c r="UPW39" s="5"/>
      <c r="UPX39" s="5"/>
      <c r="UPY39" s="5"/>
      <c r="UPZ39" s="5"/>
      <c r="UQA39" s="5"/>
      <c r="UQB39" s="5"/>
      <c r="UQC39" s="5"/>
      <c r="UQD39" s="5"/>
      <c r="UQE39" s="5"/>
      <c r="UQF39" s="5"/>
      <c r="UQG39" s="5"/>
      <c r="UQH39" s="5"/>
      <c r="UQI39" s="5"/>
      <c r="UQJ39" s="5"/>
      <c r="UQK39" s="5"/>
      <c r="UQM39" s="2"/>
      <c r="UQN39" s="5"/>
      <c r="UQO39" s="5"/>
      <c r="UQP39" s="5"/>
      <c r="UQQ39" s="5"/>
      <c r="UQR39" s="5"/>
      <c r="UQS39" s="5"/>
      <c r="UQT39" s="5"/>
      <c r="UQU39" s="5"/>
      <c r="UQV39" s="5"/>
      <c r="UQW39" s="5"/>
      <c r="UQX39" s="5"/>
      <c r="UQY39" s="5"/>
      <c r="UQZ39" s="5"/>
      <c r="URA39" s="5"/>
      <c r="URB39" s="5"/>
      <c r="URC39" s="5"/>
      <c r="URD39" s="5"/>
      <c r="URF39" s="2"/>
      <c r="URG39" s="5"/>
      <c r="URH39" s="5"/>
      <c r="URI39" s="5"/>
      <c r="URJ39" s="5"/>
      <c r="URK39" s="5"/>
      <c r="URL39" s="5"/>
      <c r="URM39" s="5"/>
      <c r="URN39" s="5"/>
      <c r="URO39" s="5"/>
      <c r="URP39" s="5"/>
      <c r="URQ39" s="5"/>
      <c r="URR39" s="5"/>
      <c r="URS39" s="5"/>
      <c r="URT39" s="5"/>
      <c r="URU39" s="5"/>
      <c r="URV39" s="5"/>
      <c r="URW39" s="5"/>
      <c r="URY39" s="2"/>
      <c r="URZ39" s="5"/>
      <c r="USA39" s="5"/>
      <c r="USB39" s="5"/>
      <c r="USC39" s="5"/>
      <c r="USD39" s="5"/>
      <c r="USE39" s="5"/>
      <c r="USF39" s="5"/>
      <c r="USG39" s="5"/>
      <c r="USH39" s="5"/>
      <c r="USI39" s="5"/>
      <c r="USJ39" s="5"/>
      <c r="USK39" s="5"/>
      <c r="USL39" s="5"/>
      <c r="USM39" s="5"/>
      <c r="USN39" s="5"/>
      <c r="USO39" s="5"/>
      <c r="USP39" s="5"/>
      <c r="USR39" s="2"/>
      <c r="USS39" s="5"/>
      <c r="UST39" s="5"/>
      <c r="USU39" s="5"/>
      <c r="USV39" s="5"/>
      <c r="USW39" s="5"/>
      <c r="USX39" s="5"/>
      <c r="USY39" s="5"/>
      <c r="USZ39" s="5"/>
      <c r="UTA39" s="5"/>
      <c r="UTB39" s="5"/>
      <c r="UTC39" s="5"/>
      <c r="UTD39" s="5"/>
      <c r="UTE39" s="5"/>
      <c r="UTF39" s="5"/>
      <c r="UTG39" s="5"/>
      <c r="UTH39" s="5"/>
      <c r="UTI39" s="5"/>
      <c r="UTK39" s="2"/>
      <c r="UTL39" s="5"/>
      <c r="UTM39" s="5"/>
      <c r="UTN39" s="5"/>
      <c r="UTO39" s="5"/>
      <c r="UTP39" s="5"/>
      <c r="UTQ39" s="5"/>
      <c r="UTR39" s="5"/>
      <c r="UTS39" s="5"/>
      <c r="UTT39" s="5"/>
      <c r="UTU39" s="5"/>
      <c r="UTV39" s="5"/>
      <c r="UTW39" s="5"/>
      <c r="UTX39" s="5"/>
      <c r="UTY39" s="5"/>
      <c r="UTZ39" s="5"/>
      <c r="UUA39" s="5"/>
      <c r="UUB39" s="5"/>
      <c r="UUD39" s="2"/>
      <c r="UUE39" s="5"/>
      <c r="UUF39" s="5"/>
      <c r="UUG39" s="5"/>
      <c r="UUH39" s="5"/>
      <c r="UUI39" s="5"/>
      <c r="UUJ39" s="5"/>
      <c r="UUK39" s="5"/>
      <c r="UUL39" s="5"/>
      <c r="UUM39" s="5"/>
      <c r="UUN39" s="5"/>
      <c r="UUO39" s="5"/>
      <c r="UUP39" s="5"/>
      <c r="UUQ39" s="5"/>
      <c r="UUR39" s="5"/>
      <c r="UUS39" s="5"/>
      <c r="UUT39" s="5"/>
      <c r="UUU39" s="5"/>
      <c r="UUW39" s="2"/>
      <c r="UUX39" s="5"/>
      <c r="UUY39" s="5"/>
      <c r="UUZ39" s="5"/>
      <c r="UVA39" s="5"/>
      <c r="UVB39" s="5"/>
      <c r="UVC39" s="5"/>
      <c r="UVD39" s="5"/>
      <c r="UVE39" s="5"/>
      <c r="UVF39" s="5"/>
      <c r="UVG39" s="5"/>
      <c r="UVH39" s="5"/>
      <c r="UVI39" s="5"/>
      <c r="UVJ39" s="5"/>
      <c r="UVK39" s="5"/>
      <c r="UVL39" s="5"/>
      <c r="UVM39" s="5"/>
      <c r="UVN39" s="5"/>
      <c r="UVP39" s="2"/>
      <c r="UVQ39" s="5"/>
      <c r="UVR39" s="5"/>
      <c r="UVS39" s="5"/>
      <c r="UVT39" s="5"/>
      <c r="UVU39" s="5"/>
      <c r="UVV39" s="5"/>
      <c r="UVW39" s="5"/>
      <c r="UVX39" s="5"/>
      <c r="UVY39" s="5"/>
      <c r="UVZ39" s="5"/>
      <c r="UWA39" s="5"/>
      <c r="UWB39" s="5"/>
      <c r="UWC39" s="5"/>
      <c r="UWD39" s="5"/>
      <c r="UWE39" s="5"/>
      <c r="UWF39" s="5"/>
      <c r="UWG39" s="5"/>
      <c r="UWI39" s="2"/>
      <c r="UWJ39" s="5"/>
      <c r="UWK39" s="5"/>
      <c r="UWL39" s="5"/>
      <c r="UWM39" s="5"/>
      <c r="UWN39" s="5"/>
      <c r="UWO39" s="5"/>
      <c r="UWP39" s="5"/>
      <c r="UWQ39" s="5"/>
      <c r="UWR39" s="5"/>
      <c r="UWS39" s="5"/>
      <c r="UWT39" s="5"/>
      <c r="UWU39" s="5"/>
      <c r="UWV39" s="5"/>
      <c r="UWW39" s="5"/>
      <c r="UWX39" s="5"/>
      <c r="UWY39" s="5"/>
      <c r="UWZ39" s="5"/>
      <c r="UXB39" s="2"/>
      <c r="UXC39" s="5"/>
      <c r="UXD39" s="5"/>
      <c r="UXE39" s="5"/>
      <c r="UXF39" s="5"/>
      <c r="UXG39" s="5"/>
      <c r="UXH39" s="5"/>
      <c r="UXI39" s="5"/>
      <c r="UXJ39" s="5"/>
      <c r="UXK39" s="5"/>
      <c r="UXL39" s="5"/>
      <c r="UXM39" s="5"/>
      <c r="UXN39" s="5"/>
      <c r="UXO39" s="5"/>
      <c r="UXP39" s="5"/>
      <c r="UXQ39" s="5"/>
      <c r="UXR39" s="5"/>
      <c r="UXS39" s="5"/>
      <c r="UXU39" s="2"/>
      <c r="UXV39" s="5"/>
      <c r="UXW39" s="5"/>
      <c r="UXX39" s="5"/>
      <c r="UXY39" s="5"/>
      <c r="UXZ39" s="5"/>
      <c r="UYA39" s="5"/>
      <c r="UYB39" s="5"/>
      <c r="UYC39" s="5"/>
      <c r="UYD39" s="5"/>
      <c r="UYE39" s="5"/>
      <c r="UYF39" s="5"/>
      <c r="UYG39" s="5"/>
      <c r="UYH39" s="5"/>
      <c r="UYI39" s="5"/>
      <c r="UYJ39" s="5"/>
      <c r="UYK39" s="5"/>
      <c r="UYL39" s="5"/>
      <c r="UYN39" s="2"/>
      <c r="UYO39" s="5"/>
      <c r="UYP39" s="5"/>
      <c r="UYQ39" s="5"/>
      <c r="UYR39" s="5"/>
      <c r="UYS39" s="5"/>
      <c r="UYT39" s="5"/>
      <c r="UYU39" s="5"/>
      <c r="UYV39" s="5"/>
      <c r="UYW39" s="5"/>
      <c r="UYX39" s="5"/>
      <c r="UYY39" s="5"/>
      <c r="UYZ39" s="5"/>
      <c r="UZA39" s="5"/>
      <c r="UZB39" s="5"/>
      <c r="UZC39" s="5"/>
      <c r="UZD39" s="5"/>
      <c r="UZE39" s="5"/>
      <c r="UZG39" s="2"/>
      <c r="UZH39" s="5"/>
      <c r="UZI39" s="5"/>
      <c r="UZJ39" s="5"/>
      <c r="UZK39" s="5"/>
      <c r="UZL39" s="5"/>
      <c r="UZM39" s="5"/>
      <c r="UZN39" s="5"/>
      <c r="UZO39" s="5"/>
      <c r="UZP39" s="5"/>
      <c r="UZQ39" s="5"/>
      <c r="UZR39" s="5"/>
      <c r="UZS39" s="5"/>
      <c r="UZT39" s="5"/>
      <c r="UZU39" s="5"/>
      <c r="UZV39" s="5"/>
      <c r="UZW39" s="5"/>
      <c r="UZX39" s="5"/>
      <c r="UZZ39" s="2"/>
      <c r="VAA39" s="5"/>
      <c r="VAB39" s="5"/>
      <c r="VAC39" s="5"/>
      <c r="VAD39" s="5"/>
      <c r="VAE39" s="5"/>
      <c r="VAF39" s="5"/>
      <c r="VAG39" s="5"/>
      <c r="VAH39" s="5"/>
      <c r="VAI39" s="5"/>
      <c r="VAJ39" s="5"/>
      <c r="VAK39" s="5"/>
      <c r="VAL39" s="5"/>
      <c r="VAM39" s="5"/>
      <c r="VAN39" s="5"/>
      <c r="VAO39" s="5"/>
      <c r="VAP39" s="5"/>
      <c r="VAQ39" s="5"/>
      <c r="VAS39" s="2"/>
      <c r="VAT39" s="5"/>
      <c r="VAU39" s="5"/>
      <c r="VAV39" s="5"/>
      <c r="VAW39" s="5"/>
      <c r="VAX39" s="5"/>
      <c r="VAY39" s="5"/>
      <c r="VAZ39" s="5"/>
      <c r="VBA39" s="5"/>
      <c r="VBB39" s="5"/>
      <c r="VBC39" s="5"/>
      <c r="VBD39" s="5"/>
      <c r="VBE39" s="5"/>
      <c r="VBF39" s="5"/>
      <c r="VBG39" s="5"/>
      <c r="VBH39" s="5"/>
      <c r="VBI39" s="5"/>
      <c r="VBJ39" s="5"/>
      <c r="VBL39" s="2"/>
      <c r="VBM39" s="5"/>
      <c r="VBN39" s="5"/>
      <c r="VBO39" s="5"/>
      <c r="VBP39" s="5"/>
      <c r="VBQ39" s="5"/>
      <c r="VBR39" s="5"/>
      <c r="VBS39" s="5"/>
      <c r="VBT39" s="5"/>
      <c r="VBU39" s="5"/>
      <c r="VBV39" s="5"/>
      <c r="VBW39" s="5"/>
      <c r="VBX39" s="5"/>
      <c r="VBY39" s="5"/>
      <c r="VBZ39" s="5"/>
      <c r="VCA39" s="5"/>
      <c r="VCB39" s="5"/>
      <c r="VCC39" s="5"/>
      <c r="VCE39" s="2"/>
      <c r="VCF39" s="5"/>
      <c r="VCG39" s="5"/>
      <c r="VCH39" s="5"/>
      <c r="VCI39" s="5"/>
      <c r="VCJ39" s="5"/>
      <c r="VCK39" s="5"/>
      <c r="VCL39" s="5"/>
      <c r="VCM39" s="5"/>
      <c r="VCN39" s="5"/>
      <c r="VCO39" s="5"/>
      <c r="VCP39" s="5"/>
      <c r="VCQ39" s="5"/>
      <c r="VCR39" s="5"/>
      <c r="VCS39" s="5"/>
      <c r="VCT39" s="5"/>
      <c r="VCU39" s="5"/>
      <c r="VCV39" s="5"/>
      <c r="VCX39" s="2"/>
      <c r="VCY39" s="5"/>
      <c r="VCZ39" s="5"/>
      <c r="VDA39" s="5"/>
      <c r="VDB39" s="5"/>
      <c r="VDC39" s="5"/>
      <c r="VDD39" s="5"/>
      <c r="VDE39" s="5"/>
      <c r="VDF39" s="5"/>
      <c r="VDG39" s="5"/>
      <c r="VDH39" s="5"/>
      <c r="VDI39" s="5"/>
      <c r="VDJ39" s="5"/>
      <c r="VDK39" s="5"/>
      <c r="VDL39" s="5"/>
      <c r="VDM39" s="5"/>
      <c r="VDN39" s="5"/>
      <c r="VDO39" s="5"/>
      <c r="VDQ39" s="2"/>
      <c r="VDR39" s="5"/>
      <c r="VDS39" s="5"/>
      <c r="VDT39" s="5"/>
      <c r="VDU39" s="5"/>
      <c r="VDV39" s="5"/>
      <c r="VDW39" s="5"/>
      <c r="VDX39" s="5"/>
      <c r="VDY39" s="5"/>
      <c r="VDZ39" s="5"/>
      <c r="VEA39" s="5"/>
      <c r="VEB39" s="5"/>
      <c r="VEC39" s="5"/>
      <c r="VED39" s="5"/>
      <c r="VEE39" s="5"/>
      <c r="VEF39" s="5"/>
      <c r="VEG39" s="5"/>
      <c r="VEH39" s="5"/>
      <c r="VEJ39" s="2"/>
      <c r="VEK39" s="5"/>
      <c r="VEL39" s="5"/>
      <c r="VEM39" s="5"/>
      <c r="VEN39" s="5"/>
      <c r="VEO39" s="5"/>
      <c r="VEP39" s="5"/>
      <c r="VEQ39" s="5"/>
      <c r="VER39" s="5"/>
      <c r="VES39" s="5"/>
      <c r="VET39" s="5"/>
      <c r="VEU39" s="5"/>
      <c r="VEV39" s="5"/>
      <c r="VEW39" s="5"/>
      <c r="VEX39" s="5"/>
      <c r="VEY39" s="5"/>
      <c r="VEZ39" s="5"/>
      <c r="VFA39" s="5"/>
      <c r="VFC39" s="2"/>
      <c r="VFD39" s="5"/>
      <c r="VFE39" s="5"/>
      <c r="VFF39" s="5"/>
      <c r="VFG39" s="5"/>
      <c r="VFH39" s="5"/>
      <c r="VFI39" s="5"/>
      <c r="VFJ39" s="5"/>
      <c r="VFK39" s="5"/>
      <c r="VFL39" s="5"/>
      <c r="VFM39" s="5"/>
      <c r="VFN39" s="5"/>
      <c r="VFO39" s="5"/>
      <c r="VFP39" s="5"/>
      <c r="VFQ39" s="5"/>
      <c r="VFR39" s="5"/>
      <c r="VFS39" s="5"/>
      <c r="VFT39" s="5"/>
      <c r="VFV39" s="2"/>
      <c r="VFW39" s="5"/>
      <c r="VFX39" s="5"/>
      <c r="VFY39" s="5"/>
      <c r="VFZ39" s="5"/>
      <c r="VGA39" s="5"/>
      <c r="VGB39" s="5"/>
      <c r="VGC39" s="5"/>
      <c r="VGD39" s="5"/>
      <c r="VGE39" s="5"/>
      <c r="VGF39" s="5"/>
      <c r="VGG39" s="5"/>
      <c r="VGH39" s="5"/>
      <c r="VGI39" s="5"/>
      <c r="VGJ39" s="5"/>
      <c r="VGK39" s="5"/>
      <c r="VGL39" s="5"/>
      <c r="VGM39" s="5"/>
      <c r="VGO39" s="2"/>
      <c r="VGP39" s="5"/>
      <c r="VGQ39" s="5"/>
      <c r="VGR39" s="5"/>
      <c r="VGS39" s="5"/>
      <c r="VGT39" s="5"/>
      <c r="VGU39" s="5"/>
      <c r="VGV39" s="5"/>
      <c r="VGW39" s="5"/>
      <c r="VGX39" s="5"/>
      <c r="VGY39" s="5"/>
      <c r="VGZ39" s="5"/>
      <c r="VHA39" s="5"/>
      <c r="VHB39" s="5"/>
      <c r="VHC39" s="5"/>
      <c r="VHD39" s="5"/>
      <c r="VHE39" s="5"/>
      <c r="VHF39" s="5"/>
      <c r="VHH39" s="2"/>
      <c r="VHI39" s="5"/>
      <c r="VHJ39" s="5"/>
      <c r="VHK39" s="5"/>
      <c r="VHL39" s="5"/>
      <c r="VHM39" s="5"/>
      <c r="VHN39" s="5"/>
      <c r="VHO39" s="5"/>
      <c r="VHP39" s="5"/>
      <c r="VHQ39" s="5"/>
      <c r="VHR39" s="5"/>
      <c r="VHS39" s="5"/>
      <c r="VHT39" s="5"/>
      <c r="VHU39" s="5"/>
      <c r="VHV39" s="5"/>
      <c r="VHW39" s="5"/>
      <c r="VHX39" s="5"/>
      <c r="VHY39" s="5"/>
      <c r="VIA39" s="2"/>
      <c r="VIB39" s="5"/>
      <c r="VIC39" s="5"/>
      <c r="VID39" s="5"/>
      <c r="VIE39" s="5"/>
      <c r="VIF39" s="5"/>
      <c r="VIG39" s="5"/>
      <c r="VIH39" s="5"/>
      <c r="VII39" s="5"/>
      <c r="VIJ39" s="5"/>
      <c r="VIK39" s="5"/>
      <c r="VIL39" s="5"/>
      <c r="VIM39" s="5"/>
      <c r="VIN39" s="5"/>
      <c r="VIO39" s="5"/>
      <c r="VIP39" s="5"/>
      <c r="VIQ39" s="5"/>
      <c r="VIR39" s="5"/>
      <c r="VIT39" s="2"/>
      <c r="VIU39" s="5"/>
      <c r="VIV39" s="5"/>
      <c r="VIW39" s="5"/>
      <c r="VIX39" s="5"/>
      <c r="VIY39" s="5"/>
      <c r="VIZ39" s="5"/>
      <c r="VJA39" s="5"/>
      <c r="VJB39" s="5"/>
      <c r="VJC39" s="5"/>
      <c r="VJD39" s="5"/>
      <c r="VJE39" s="5"/>
      <c r="VJF39" s="5"/>
      <c r="VJG39" s="5"/>
      <c r="VJH39" s="5"/>
      <c r="VJI39" s="5"/>
      <c r="VJJ39" s="5"/>
      <c r="VJK39" s="5"/>
      <c r="VJM39" s="2"/>
      <c r="VJN39" s="5"/>
      <c r="VJO39" s="5"/>
      <c r="VJP39" s="5"/>
      <c r="VJQ39" s="5"/>
      <c r="VJR39" s="5"/>
      <c r="VJS39" s="5"/>
      <c r="VJT39" s="5"/>
      <c r="VJU39" s="5"/>
      <c r="VJV39" s="5"/>
      <c r="VJW39" s="5"/>
      <c r="VJX39" s="5"/>
      <c r="VJY39" s="5"/>
      <c r="VJZ39" s="5"/>
      <c r="VKA39" s="5"/>
      <c r="VKB39" s="5"/>
      <c r="VKC39" s="5"/>
      <c r="VKD39" s="5"/>
      <c r="VKF39" s="2"/>
      <c r="VKG39" s="5"/>
      <c r="VKH39" s="5"/>
      <c r="VKI39" s="5"/>
      <c r="VKJ39" s="5"/>
      <c r="VKK39" s="5"/>
      <c r="VKL39" s="5"/>
      <c r="VKM39" s="5"/>
      <c r="VKN39" s="5"/>
      <c r="VKO39" s="5"/>
      <c r="VKP39" s="5"/>
      <c r="VKQ39" s="5"/>
      <c r="VKR39" s="5"/>
      <c r="VKS39" s="5"/>
      <c r="VKT39" s="5"/>
      <c r="VKU39" s="5"/>
      <c r="VKV39" s="5"/>
      <c r="VKW39" s="5"/>
      <c r="VKY39" s="2"/>
      <c r="VKZ39" s="5"/>
      <c r="VLA39" s="5"/>
      <c r="VLB39" s="5"/>
      <c r="VLC39" s="5"/>
      <c r="VLD39" s="5"/>
      <c r="VLE39" s="5"/>
      <c r="VLF39" s="5"/>
      <c r="VLG39" s="5"/>
      <c r="VLH39" s="5"/>
      <c r="VLI39" s="5"/>
      <c r="VLJ39" s="5"/>
      <c r="VLK39" s="5"/>
      <c r="VLL39" s="5"/>
      <c r="VLM39" s="5"/>
      <c r="VLN39" s="5"/>
      <c r="VLO39" s="5"/>
      <c r="VLP39" s="5"/>
      <c r="VLR39" s="2"/>
      <c r="VLS39" s="5"/>
      <c r="VLT39" s="5"/>
      <c r="VLU39" s="5"/>
      <c r="VLV39" s="5"/>
      <c r="VLW39" s="5"/>
      <c r="VLX39" s="5"/>
      <c r="VLY39" s="5"/>
      <c r="VLZ39" s="5"/>
      <c r="VMA39" s="5"/>
      <c r="VMB39" s="5"/>
      <c r="VMC39" s="5"/>
      <c r="VMD39" s="5"/>
      <c r="VME39" s="5"/>
      <c r="VMF39" s="5"/>
      <c r="VMG39" s="5"/>
      <c r="VMH39" s="5"/>
      <c r="VMI39" s="5"/>
      <c r="VMK39" s="2"/>
      <c r="VML39" s="5"/>
      <c r="VMM39" s="5"/>
      <c r="VMN39" s="5"/>
      <c r="VMO39" s="5"/>
      <c r="VMP39" s="5"/>
      <c r="VMQ39" s="5"/>
      <c r="VMR39" s="5"/>
      <c r="VMS39" s="5"/>
      <c r="VMT39" s="5"/>
      <c r="VMU39" s="5"/>
      <c r="VMV39" s="5"/>
      <c r="VMW39" s="5"/>
      <c r="VMX39" s="5"/>
      <c r="VMY39" s="5"/>
      <c r="VMZ39" s="5"/>
      <c r="VNA39" s="5"/>
      <c r="VNB39" s="5"/>
      <c r="VND39" s="2"/>
      <c r="VNE39" s="5"/>
      <c r="VNF39" s="5"/>
      <c r="VNG39" s="5"/>
      <c r="VNH39" s="5"/>
      <c r="VNI39" s="5"/>
      <c r="VNJ39" s="5"/>
      <c r="VNK39" s="5"/>
      <c r="VNL39" s="5"/>
      <c r="VNM39" s="5"/>
      <c r="VNN39" s="5"/>
      <c r="VNO39" s="5"/>
      <c r="VNP39" s="5"/>
      <c r="VNQ39" s="5"/>
      <c r="VNR39" s="5"/>
      <c r="VNS39" s="5"/>
      <c r="VNT39" s="5"/>
      <c r="VNU39" s="5"/>
      <c r="VNW39" s="2"/>
      <c r="VNX39" s="5"/>
      <c r="VNY39" s="5"/>
      <c r="VNZ39" s="5"/>
      <c r="VOA39" s="5"/>
      <c r="VOB39" s="5"/>
      <c r="VOC39" s="5"/>
      <c r="VOD39" s="5"/>
      <c r="VOE39" s="5"/>
      <c r="VOF39" s="5"/>
      <c r="VOG39" s="5"/>
      <c r="VOH39" s="5"/>
      <c r="VOI39" s="5"/>
      <c r="VOJ39" s="5"/>
      <c r="VOK39" s="5"/>
      <c r="VOL39" s="5"/>
      <c r="VOM39" s="5"/>
      <c r="VON39" s="5"/>
      <c r="VOP39" s="2"/>
      <c r="VOQ39" s="5"/>
      <c r="VOR39" s="5"/>
      <c r="VOS39" s="5"/>
      <c r="VOT39" s="5"/>
      <c r="VOU39" s="5"/>
      <c r="VOV39" s="5"/>
      <c r="VOW39" s="5"/>
      <c r="VOX39" s="5"/>
      <c r="VOY39" s="5"/>
      <c r="VOZ39" s="5"/>
      <c r="VPA39" s="5"/>
      <c r="VPB39" s="5"/>
      <c r="VPC39" s="5"/>
      <c r="VPD39" s="5"/>
      <c r="VPE39" s="5"/>
      <c r="VPF39" s="5"/>
      <c r="VPG39" s="5"/>
      <c r="VPI39" s="2"/>
      <c r="VPJ39" s="5"/>
      <c r="VPK39" s="5"/>
      <c r="VPL39" s="5"/>
      <c r="VPM39" s="5"/>
      <c r="VPN39" s="5"/>
      <c r="VPO39" s="5"/>
      <c r="VPP39" s="5"/>
      <c r="VPQ39" s="5"/>
      <c r="VPR39" s="5"/>
      <c r="VPS39" s="5"/>
      <c r="VPT39" s="5"/>
      <c r="VPU39" s="5"/>
      <c r="VPV39" s="5"/>
      <c r="VPW39" s="5"/>
      <c r="VPX39" s="5"/>
      <c r="VPY39" s="5"/>
      <c r="VPZ39" s="5"/>
      <c r="VQB39" s="2"/>
      <c r="VQC39" s="5"/>
      <c r="VQD39" s="5"/>
      <c r="VQE39" s="5"/>
      <c r="VQF39" s="5"/>
      <c r="VQG39" s="5"/>
      <c r="VQH39" s="5"/>
      <c r="VQI39" s="5"/>
      <c r="VQJ39" s="5"/>
      <c r="VQK39" s="5"/>
      <c r="VQL39" s="5"/>
      <c r="VQM39" s="5"/>
      <c r="VQN39" s="5"/>
      <c r="VQO39" s="5"/>
      <c r="VQP39" s="5"/>
      <c r="VQQ39" s="5"/>
      <c r="VQR39" s="5"/>
      <c r="VQS39" s="5"/>
      <c r="VQU39" s="2"/>
      <c r="VQV39" s="5"/>
      <c r="VQW39" s="5"/>
      <c r="VQX39" s="5"/>
      <c r="VQY39" s="5"/>
      <c r="VQZ39" s="5"/>
      <c r="VRA39" s="5"/>
      <c r="VRB39" s="5"/>
      <c r="VRC39" s="5"/>
      <c r="VRD39" s="5"/>
      <c r="VRE39" s="5"/>
      <c r="VRF39" s="5"/>
      <c r="VRG39" s="5"/>
      <c r="VRH39" s="5"/>
      <c r="VRI39" s="5"/>
      <c r="VRJ39" s="5"/>
      <c r="VRK39" s="5"/>
      <c r="VRL39" s="5"/>
      <c r="VRN39" s="2"/>
      <c r="VSG39" s="2"/>
      <c r="VSH39" s="5"/>
      <c r="VSI39" s="5"/>
      <c r="VSJ39" s="5"/>
      <c r="VSK39" s="5"/>
      <c r="VSL39" s="5"/>
      <c r="VSM39" s="5"/>
      <c r="VSN39" s="5"/>
      <c r="VSO39" s="5"/>
      <c r="VSP39" s="5"/>
      <c r="VSQ39" s="5"/>
      <c r="VSR39" s="5"/>
      <c r="VSS39" s="5"/>
      <c r="VST39" s="5"/>
      <c r="VSU39" s="5"/>
      <c r="VSV39" s="5"/>
      <c r="VSW39" s="5"/>
      <c r="VSX39" s="5"/>
      <c r="VSZ39" s="2"/>
      <c r="VTA39" s="5"/>
      <c r="VTB39" s="5"/>
      <c r="VTC39" s="5"/>
      <c r="VTD39" s="5"/>
      <c r="VTE39" s="5"/>
      <c r="VTF39" s="5"/>
      <c r="VTG39" s="5"/>
      <c r="VTH39" s="5"/>
      <c r="VTI39" s="5"/>
      <c r="VTJ39" s="5"/>
      <c r="VTK39" s="5"/>
      <c r="VTL39" s="5"/>
      <c r="VTM39" s="5"/>
      <c r="VTN39" s="5"/>
      <c r="VTO39" s="5"/>
      <c r="VTP39" s="5"/>
      <c r="VTQ39" s="5"/>
      <c r="VTS39" s="2"/>
      <c r="VTT39" s="5"/>
      <c r="VTU39" s="5"/>
      <c r="VTV39" s="5"/>
      <c r="VTW39" s="5"/>
      <c r="VTX39" s="5"/>
      <c r="VTY39" s="5"/>
      <c r="VTZ39" s="5"/>
      <c r="VUA39" s="5"/>
      <c r="VUB39" s="5"/>
      <c r="VUC39" s="5"/>
      <c r="VUD39" s="5"/>
      <c r="VUE39" s="5"/>
      <c r="VUF39" s="5"/>
      <c r="VUG39" s="5"/>
      <c r="VUH39" s="5"/>
      <c r="VUI39" s="5"/>
      <c r="VUJ39" s="5"/>
      <c r="VUL39" s="2"/>
      <c r="VUM39" s="5"/>
      <c r="VUN39" s="5"/>
      <c r="VUO39" s="5"/>
      <c r="VUP39" s="5"/>
      <c r="VUQ39" s="5"/>
      <c r="VUR39" s="5"/>
      <c r="VUS39" s="5"/>
      <c r="VUT39" s="5"/>
      <c r="VUU39" s="5"/>
      <c r="VUV39" s="5"/>
      <c r="VUW39" s="5"/>
      <c r="VUX39" s="5"/>
      <c r="VUY39" s="5"/>
      <c r="VUZ39" s="5"/>
      <c r="VVA39" s="5"/>
      <c r="VVB39" s="5"/>
      <c r="VVC39" s="5"/>
      <c r="VVE39" s="2"/>
      <c r="VVF39" s="5"/>
      <c r="VVG39" s="5"/>
      <c r="VVH39" s="5"/>
      <c r="VVI39" s="5"/>
      <c r="VVJ39" s="5"/>
      <c r="VVK39" s="5"/>
      <c r="VVL39" s="5"/>
      <c r="VVM39" s="5"/>
      <c r="VVN39" s="5"/>
      <c r="VVO39" s="5"/>
      <c r="VVP39" s="5"/>
      <c r="VVQ39" s="5"/>
      <c r="VVR39" s="5"/>
      <c r="VVS39" s="5"/>
      <c r="VVT39" s="5"/>
      <c r="VVU39" s="5"/>
      <c r="VVV39" s="5"/>
      <c r="VVX39" s="2"/>
      <c r="VVY39" s="5"/>
      <c r="VVZ39" s="5"/>
      <c r="VWA39" s="5"/>
      <c r="VWB39" s="5"/>
      <c r="VWC39" s="5"/>
      <c r="VWD39" s="5"/>
      <c r="VWE39" s="5"/>
      <c r="VWF39" s="5"/>
      <c r="VWG39" s="5"/>
      <c r="VWH39" s="5"/>
      <c r="VWI39" s="5"/>
      <c r="VWJ39" s="5"/>
      <c r="VWK39" s="5"/>
      <c r="VWL39" s="5"/>
      <c r="VWM39" s="5"/>
      <c r="VWN39" s="5"/>
      <c r="VWO39" s="5"/>
      <c r="VWQ39" s="2"/>
      <c r="VWR39" s="5"/>
      <c r="VWS39" s="5"/>
      <c r="VWT39" s="5"/>
      <c r="VWU39" s="5"/>
      <c r="VWV39" s="5"/>
      <c r="VWW39" s="5"/>
      <c r="VWX39" s="5"/>
      <c r="VWY39" s="5"/>
      <c r="VWZ39" s="5"/>
      <c r="VXA39" s="5"/>
      <c r="VXB39" s="5"/>
      <c r="VXC39" s="5"/>
      <c r="VXD39" s="5"/>
      <c r="VXE39" s="5"/>
      <c r="VXF39" s="5"/>
      <c r="VXG39" s="5"/>
      <c r="VXH39" s="5"/>
      <c r="VXJ39" s="2"/>
      <c r="VXK39" s="5"/>
      <c r="VXL39" s="5"/>
      <c r="VXM39" s="5"/>
      <c r="VXN39" s="5"/>
      <c r="VXO39" s="5"/>
      <c r="VXP39" s="5"/>
      <c r="VXQ39" s="5"/>
      <c r="VXR39" s="5"/>
      <c r="VXS39" s="5"/>
      <c r="VXT39" s="5"/>
      <c r="VXU39" s="5"/>
      <c r="VXV39" s="5"/>
      <c r="VXW39" s="5"/>
      <c r="VXX39" s="5"/>
      <c r="VXY39" s="5"/>
      <c r="VXZ39" s="5"/>
      <c r="VYA39" s="5"/>
      <c r="VYC39" s="2"/>
      <c r="VYD39" s="5"/>
      <c r="VYE39" s="5"/>
      <c r="VYF39" s="5"/>
      <c r="VYG39" s="5"/>
      <c r="VYH39" s="5"/>
      <c r="VYI39" s="5"/>
      <c r="VYJ39" s="5"/>
      <c r="VYK39" s="5"/>
      <c r="VYL39" s="5"/>
      <c r="VYM39" s="5"/>
      <c r="VYN39" s="5"/>
      <c r="VYO39" s="5"/>
      <c r="VYP39" s="5"/>
      <c r="VYQ39" s="5"/>
      <c r="VYR39" s="5"/>
      <c r="VYS39" s="5"/>
      <c r="VYT39" s="5"/>
      <c r="VYV39" s="2"/>
      <c r="VYW39" s="5"/>
      <c r="VYX39" s="5"/>
      <c r="VYY39" s="5"/>
      <c r="VYZ39" s="5"/>
      <c r="VZA39" s="5"/>
      <c r="VZB39" s="5"/>
      <c r="VZC39" s="5"/>
      <c r="VZD39" s="5"/>
      <c r="VZE39" s="5"/>
      <c r="VZF39" s="5"/>
      <c r="VZG39" s="5"/>
      <c r="VZH39" s="5"/>
      <c r="VZI39" s="5"/>
      <c r="VZJ39" s="5"/>
      <c r="VZK39" s="5"/>
      <c r="VZL39" s="5"/>
      <c r="VZM39" s="5"/>
      <c r="VZO39" s="2"/>
      <c r="VZP39" s="5"/>
      <c r="VZQ39" s="5"/>
      <c r="VZR39" s="5"/>
      <c r="VZS39" s="5"/>
      <c r="VZT39" s="5"/>
      <c r="VZU39" s="5"/>
      <c r="VZV39" s="5"/>
      <c r="VZW39" s="5"/>
      <c r="VZX39" s="5"/>
      <c r="VZY39" s="5"/>
      <c r="VZZ39" s="5"/>
      <c r="WAA39" s="5"/>
      <c r="WAB39" s="5"/>
      <c r="WAC39" s="5"/>
      <c r="WAD39" s="5"/>
      <c r="WAE39" s="5"/>
      <c r="WAF39" s="5"/>
      <c r="WAH39" s="2"/>
      <c r="WAI39" s="5"/>
      <c r="WAJ39" s="5"/>
      <c r="WAK39" s="5"/>
      <c r="WAL39" s="5"/>
      <c r="WAM39" s="5"/>
      <c r="WAN39" s="5"/>
      <c r="WAO39" s="5"/>
      <c r="WAP39" s="5"/>
      <c r="WAQ39" s="5"/>
      <c r="WAR39" s="5"/>
      <c r="WAS39" s="5"/>
      <c r="WAT39" s="5"/>
      <c r="WAU39" s="5"/>
      <c r="WAV39" s="5"/>
      <c r="WAW39" s="5"/>
      <c r="WAX39" s="5"/>
      <c r="WAY39" s="5"/>
      <c r="WBA39" s="2"/>
      <c r="WBB39" s="5"/>
      <c r="WBC39" s="5"/>
      <c r="WBD39" s="5"/>
      <c r="WBE39" s="5"/>
      <c r="WBF39" s="5"/>
      <c r="WBG39" s="5"/>
      <c r="WBH39" s="5"/>
      <c r="WBI39" s="5"/>
      <c r="WBJ39" s="5"/>
      <c r="WBK39" s="5"/>
      <c r="WBL39" s="5"/>
      <c r="WBM39" s="5"/>
      <c r="WBN39" s="5"/>
      <c r="WBO39" s="5"/>
      <c r="WBP39" s="5"/>
      <c r="WBQ39" s="5"/>
      <c r="WBR39" s="5"/>
      <c r="WBT39" s="2"/>
      <c r="WBU39" s="5"/>
      <c r="WBV39" s="5"/>
      <c r="WBW39" s="5"/>
      <c r="WBX39" s="5"/>
      <c r="WBY39" s="5"/>
      <c r="WBZ39" s="5"/>
      <c r="WCA39" s="5"/>
      <c r="WCB39" s="5"/>
      <c r="WCC39" s="5"/>
      <c r="WCD39" s="5"/>
      <c r="WCE39" s="5"/>
      <c r="WCF39" s="5"/>
      <c r="WCG39" s="5"/>
      <c r="WCH39" s="5"/>
      <c r="WCI39" s="5"/>
      <c r="WCJ39" s="5"/>
      <c r="WCK39" s="5"/>
      <c r="WCM39" s="2"/>
      <c r="WCN39" s="5"/>
      <c r="WCO39" s="5"/>
      <c r="WCP39" s="5"/>
      <c r="WCQ39" s="5"/>
      <c r="WCR39" s="5"/>
      <c r="WCS39" s="5"/>
      <c r="WCT39" s="5"/>
      <c r="WCU39" s="5"/>
      <c r="WCV39" s="5"/>
      <c r="WCW39" s="5"/>
      <c r="WCX39" s="5"/>
      <c r="WCY39" s="5"/>
      <c r="WCZ39" s="5"/>
      <c r="WDA39" s="5"/>
      <c r="WDB39" s="5"/>
      <c r="WDC39" s="5"/>
      <c r="WDD39" s="5"/>
      <c r="WDF39" s="2"/>
      <c r="WDG39" s="5"/>
      <c r="WDH39" s="5"/>
      <c r="WDI39" s="5"/>
      <c r="WDJ39" s="5"/>
      <c r="WDK39" s="5"/>
      <c r="WDL39" s="5"/>
      <c r="WDM39" s="5"/>
      <c r="WDN39" s="5"/>
      <c r="WDO39" s="5"/>
      <c r="WDP39" s="5"/>
      <c r="WDQ39" s="5"/>
      <c r="WDR39" s="5"/>
      <c r="WDS39" s="5"/>
      <c r="WDT39" s="5"/>
      <c r="WDU39" s="5"/>
      <c r="WDV39" s="5"/>
      <c r="WDW39" s="5"/>
      <c r="WDY39" s="2"/>
      <c r="WDZ39" s="5"/>
      <c r="WEA39" s="5"/>
      <c r="WEB39" s="5"/>
      <c r="WEC39" s="5"/>
      <c r="WED39" s="5"/>
      <c r="WEE39" s="5"/>
      <c r="WEF39" s="5"/>
      <c r="WEG39" s="5"/>
      <c r="WEH39" s="5"/>
      <c r="WEI39" s="5"/>
      <c r="WEJ39" s="5"/>
      <c r="WEK39" s="5"/>
      <c r="WEL39" s="5"/>
      <c r="WEM39" s="5"/>
      <c r="WEN39" s="5"/>
      <c r="WEO39" s="5"/>
      <c r="WEP39" s="5"/>
      <c r="WER39" s="2"/>
      <c r="WES39" s="5"/>
      <c r="WET39" s="5"/>
      <c r="WEU39" s="5"/>
      <c r="WEV39" s="5"/>
      <c r="WEW39" s="5"/>
      <c r="WEX39" s="5"/>
      <c r="WEY39" s="5"/>
      <c r="WEZ39" s="5"/>
      <c r="WFA39" s="5"/>
      <c r="WFB39" s="5"/>
      <c r="WFC39" s="5"/>
      <c r="WFD39" s="5"/>
      <c r="WFE39" s="5"/>
      <c r="WFF39" s="5"/>
      <c r="WFG39" s="5"/>
      <c r="WFH39" s="5"/>
      <c r="WFI39" s="5"/>
      <c r="WFK39" s="2"/>
      <c r="WFL39" s="5"/>
      <c r="WFM39" s="5"/>
      <c r="WFN39" s="5"/>
      <c r="WFO39" s="5"/>
      <c r="WFP39" s="5"/>
      <c r="WFQ39" s="5"/>
      <c r="WFR39" s="5"/>
      <c r="WFS39" s="5"/>
      <c r="WFT39" s="5"/>
      <c r="WFU39" s="5"/>
      <c r="WFV39" s="5"/>
      <c r="WFW39" s="5"/>
      <c r="WFX39" s="5"/>
      <c r="WFY39" s="5"/>
      <c r="WFZ39" s="5"/>
      <c r="WGA39" s="5"/>
      <c r="WGB39" s="5"/>
      <c r="WGD39" s="2"/>
      <c r="WGE39" s="5"/>
      <c r="WGF39" s="5"/>
      <c r="WGG39" s="5"/>
      <c r="WGH39" s="5"/>
      <c r="WGI39" s="5"/>
      <c r="WGJ39" s="5"/>
      <c r="WGK39" s="5"/>
      <c r="WGL39" s="5"/>
      <c r="WGM39" s="5"/>
      <c r="WGN39" s="5"/>
      <c r="WGO39" s="5"/>
      <c r="WGP39" s="5"/>
      <c r="WGQ39" s="5"/>
      <c r="WGR39" s="5"/>
      <c r="WGS39" s="5"/>
      <c r="WGT39" s="5"/>
      <c r="WGU39" s="5"/>
      <c r="WGW39" s="2"/>
      <c r="WGX39" s="5"/>
      <c r="WGY39" s="5"/>
      <c r="WGZ39" s="5"/>
      <c r="WHA39" s="5"/>
      <c r="WHB39" s="5"/>
      <c r="WHC39" s="5"/>
      <c r="WHD39" s="5"/>
      <c r="WHE39" s="5"/>
      <c r="WHF39" s="5"/>
      <c r="WHG39" s="5"/>
      <c r="WHH39" s="5"/>
      <c r="WHI39" s="5"/>
      <c r="WHJ39" s="5"/>
      <c r="WHK39" s="5"/>
      <c r="WHL39" s="5"/>
      <c r="WHM39" s="5"/>
      <c r="WHN39" s="5"/>
      <c r="WHP39" s="2"/>
      <c r="WHQ39" s="5"/>
      <c r="WHR39" s="5"/>
      <c r="WHS39" s="5"/>
      <c r="WHT39" s="5"/>
      <c r="WHU39" s="5"/>
      <c r="WHV39" s="5"/>
      <c r="WHW39" s="5"/>
      <c r="WHX39" s="5"/>
      <c r="WHY39" s="5"/>
      <c r="WHZ39" s="5"/>
      <c r="WIA39" s="5"/>
      <c r="WIB39" s="5"/>
      <c r="WIC39" s="5"/>
      <c r="WID39" s="5"/>
      <c r="WIE39" s="5"/>
      <c r="WIF39" s="5"/>
      <c r="WIG39" s="5"/>
      <c r="WII39" s="2"/>
      <c r="WIJ39" s="5"/>
      <c r="WIK39" s="5"/>
      <c r="WIL39" s="5"/>
      <c r="WIM39" s="5"/>
      <c r="WIN39" s="5"/>
      <c r="WIO39" s="5"/>
      <c r="WIP39" s="5"/>
      <c r="WIQ39" s="5"/>
      <c r="WIR39" s="5"/>
      <c r="WIS39" s="5"/>
      <c r="WIT39" s="5"/>
      <c r="WIU39" s="5"/>
      <c r="WIV39" s="5"/>
      <c r="WIW39" s="5"/>
      <c r="WIX39" s="5"/>
      <c r="WIY39" s="5"/>
      <c r="WIZ39" s="5"/>
      <c r="WJB39" s="2"/>
      <c r="WJC39" s="5"/>
      <c r="WJD39" s="5"/>
      <c r="WJE39" s="5"/>
      <c r="WJF39" s="5"/>
      <c r="WJG39" s="5"/>
      <c r="WJH39" s="5"/>
      <c r="WJI39" s="5"/>
      <c r="WJJ39" s="5"/>
      <c r="WJK39" s="5"/>
      <c r="WJL39" s="5"/>
      <c r="WJM39" s="5"/>
      <c r="WJN39" s="5"/>
      <c r="WJO39" s="5"/>
      <c r="WJP39" s="5"/>
      <c r="WJQ39" s="5"/>
      <c r="WJR39" s="5"/>
      <c r="WJS39" s="5"/>
      <c r="WJU39" s="2"/>
      <c r="WJV39" s="5"/>
      <c r="WJW39" s="5"/>
      <c r="WJX39" s="5"/>
      <c r="WJY39" s="5"/>
      <c r="WJZ39" s="5"/>
      <c r="WKA39" s="5"/>
      <c r="WKB39" s="5"/>
      <c r="WKC39" s="5"/>
      <c r="WKD39" s="5"/>
      <c r="WKE39" s="5"/>
      <c r="WKF39" s="5"/>
      <c r="WKG39" s="5"/>
      <c r="WKH39" s="5"/>
      <c r="WKI39" s="5"/>
      <c r="WKJ39" s="5"/>
      <c r="WKK39" s="5"/>
      <c r="WKL39" s="5"/>
      <c r="WKN39" s="2"/>
      <c r="WKO39" s="5"/>
      <c r="WKP39" s="5"/>
      <c r="WKQ39" s="5"/>
      <c r="WKR39" s="5"/>
      <c r="WKS39" s="5"/>
      <c r="WKT39" s="5"/>
      <c r="WKU39" s="5"/>
      <c r="WKV39" s="5"/>
      <c r="WKW39" s="5"/>
      <c r="WKX39" s="5"/>
      <c r="WKY39" s="5"/>
      <c r="WKZ39" s="5"/>
      <c r="WLA39" s="5"/>
      <c r="WLB39" s="5"/>
      <c r="WLC39" s="5"/>
      <c r="WLD39" s="5"/>
      <c r="WLE39" s="5"/>
      <c r="WLG39" s="2"/>
      <c r="WLH39" s="5"/>
      <c r="WLI39" s="5"/>
      <c r="WLJ39" s="5"/>
      <c r="WLK39" s="5"/>
      <c r="WLL39" s="5"/>
      <c r="WLM39" s="5"/>
      <c r="WLN39" s="5"/>
      <c r="WLO39" s="5"/>
      <c r="WLP39" s="5"/>
      <c r="WLQ39" s="5"/>
      <c r="WLR39" s="5"/>
      <c r="WLS39" s="5"/>
      <c r="WLT39" s="5"/>
      <c r="WLU39" s="5"/>
      <c r="WLV39" s="5"/>
      <c r="WLW39" s="5"/>
      <c r="WLX39" s="5"/>
      <c r="WLZ39" s="2"/>
      <c r="WMA39" s="5"/>
      <c r="WMB39" s="5"/>
      <c r="WMC39" s="5"/>
      <c r="WMD39" s="5"/>
      <c r="WME39" s="5"/>
      <c r="WMF39" s="5"/>
      <c r="WMG39" s="5"/>
      <c r="WMH39" s="5"/>
      <c r="WMI39" s="5"/>
      <c r="WMJ39" s="5"/>
      <c r="WMK39" s="5"/>
      <c r="WML39" s="5"/>
      <c r="WMM39" s="5"/>
      <c r="WMN39" s="5"/>
      <c r="WMO39" s="5"/>
      <c r="WMP39" s="5"/>
      <c r="WMQ39" s="5"/>
      <c r="WMS39" s="2"/>
      <c r="WMT39" s="5"/>
      <c r="WMU39" s="5"/>
      <c r="WMV39" s="5"/>
      <c r="WMW39" s="5"/>
      <c r="WMX39" s="5"/>
      <c r="WMY39" s="5"/>
      <c r="WMZ39" s="5"/>
      <c r="WNA39" s="5"/>
      <c r="WNB39" s="5"/>
      <c r="WNC39" s="5"/>
      <c r="WND39" s="5"/>
      <c r="WNE39" s="5"/>
      <c r="WNF39" s="5"/>
      <c r="WNG39" s="5"/>
      <c r="WNH39" s="5"/>
      <c r="WNI39" s="5"/>
      <c r="WNJ39" s="5"/>
      <c r="WNL39" s="2"/>
      <c r="WNM39" s="5"/>
      <c r="WNN39" s="5"/>
      <c r="WNO39" s="5"/>
      <c r="WNP39" s="5"/>
      <c r="WNQ39" s="5"/>
      <c r="WNR39" s="5"/>
      <c r="WNS39" s="5"/>
      <c r="WNT39" s="5"/>
      <c r="WNU39" s="5"/>
      <c r="WNV39" s="5"/>
      <c r="WNW39" s="5"/>
      <c r="WNX39" s="5"/>
      <c r="WNY39" s="5"/>
      <c r="WNZ39" s="5"/>
      <c r="WOA39" s="5"/>
      <c r="WOB39" s="5"/>
      <c r="WOC39" s="5"/>
      <c r="WOE39" s="2"/>
      <c r="WOF39" s="5"/>
      <c r="WOG39" s="5"/>
      <c r="WOH39" s="5"/>
      <c r="WOI39" s="5"/>
      <c r="WOJ39" s="5"/>
      <c r="WOK39" s="5"/>
      <c r="WOL39" s="5"/>
      <c r="WOM39" s="5"/>
      <c r="WON39" s="5"/>
      <c r="WOO39" s="5"/>
      <c r="WOP39" s="5"/>
      <c r="WOQ39" s="5"/>
      <c r="WOR39" s="5"/>
      <c r="WOS39" s="5"/>
      <c r="WOT39" s="5"/>
      <c r="WOU39" s="5"/>
      <c r="WOV39" s="5"/>
      <c r="WOX39" s="2"/>
      <c r="WOY39" s="5"/>
      <c r="WOZ39" s="5"/>
      <c r="WPA39" s="5"/>
      <c r="WPB39" s="5"/>
      <c r="WPC39" s="5"/>
      <c r="WPD39" s="5"/>
      <c r="WPE39" s="5"/>
      <c r="WPF39" s="5"/>
      <c r="WPG39" s="5"/>
      <c r="WPH39" s="5"/>
      <c r="WPI39" s="5"/>
      <c r="WPJ39" s="5"/>
      <c r="WPK39" s="5"/>
      <c r="WPL39" s="5"/>
      <c r="WPM39" s="5"/>
      <c r="WPN39" s="5"/>
      <c r="WPO39" s="5"/>
      <c r="WPQ39" s="2"/>
      <c r="WPR39" s="5"/>
      <c r="WPS39" s="5"/>
      <c r="WPT39" s="5"/>
      <c r="WPU39" s="5"/>
      <c r="WPV39" s="5"/>
      <c r="WPW39" s="5"/>
      <c r="WPX39" s="5"/>
      <c r="WPY39" s="5"/>
      <c r="WPZ39" s="5"/>
      <c r="WQA39" s="5"/>
      <c r="WQB39" s="5"/>
      <c r="WQC39" s="5"/>
      <c r="WQD39" s="5"/>
      <c r="WQE39" s="5"/>
      <c r="WQF39" s="5"/>
      <c r="WQG39" s="5"/>
      <c r="WQH39" s="5"/>
      <c r="WQJ39" s="2"/>
      <c r="WQK39" s="5"/>
      <c r="WQL39" s="5"/>
      <c r="WQM39" s="5"/>
      <c r="WQN39" s="5"/>
      <c r="WQO39" s="5"/>
      <c r="WQP39" s="5"/>
      <c r="WQQ39" s="5"/>
      <c r="WQR39" s="5"/>
      <c r="WQS39" s="5"/>
      <c r="WQT39" s="5"/>
      <c r="WQU39" s="5"/>
      <c r="WQV39" s="5"/>
      <c r="WQW39" s="5"/>
      <c r="WQX39" s="5"/>
      <c r="WQY39" s="5"/>
      <c r="WQZ39" s="5"/>
      <c r="WRA39" s="5"/>
      <c r="WRC39" s="2"/>
      <c r="WRD39" s="5"/>
      <c r="WRE39" s="5"/>
      <c r="WRF39" s="5"/>
      <c r="WRG39" s="5"/>
      <c r="WRH39" s="5"/>
      <c r="WRI39" s="5"/>
      <c r="WRJ39" s="5"/>
      <c r="WRK39" s="5"/>
      <c r="WRL39" s="5"/>
      <c r="WRM39" s="5"/>
      <c r="WRN39" s="5"/>
      <c r="WRO39" s="5"/>
      <c r="WRP39" s="5"/>
      <c r="WRQ39" s="5"/>
      <c r="WRR39" s="5"/>
      <c r="WRS39" s="5"/>
      <c r="WRT39" s="5"/>
      <c r="WRV39" s="2"/>
      <c r="WRW39" s="5"/>
      <c r="WRX39" s="5"/>
      <c r="WRY39" s="5"/>
      <c r="WRZ39" s="5"/>
      <c r="WSA39" s="5"/>
      <c r="WSB39" s="5"/>
      <c r="WSC39" s="5"/>
      <c r="WSD39" s="5"/>
      <c r="WSE39" s="5"/>
      <c r="WSF39" s="5"/>
      <c r="WSG39" s="5"/>
      <c r="WSH39" s="5"/>
      <c r="WSI39" s="5"/>
      <c r="WSJ39" s="5"/>
      <c r="WSK39" s="5"/>
      <c r="WSL39" s="5"/>
      <c r="WSM39" s="5"/>
      <c r="WSO39" s="2"/>
      <c r="WSP39" s="5"/>
      <c r="WSQ39" s="5"/>
      <c r="WSR39" s="5"/>
      <c r="WSS39" s="5"/>
      <c r="WST39" s="5"/>
      <c r="WSU39" s="5"/>
      <c r="WSV39" s="5"/>
      <c r="WSW39" s="5"/>
      <c r="WSX39" s="5"/>
      <c r="WSY39" s="5"/>
      <c r="WSZ39" s="5"/>
      <c r="WTA39" s="5"/>
      <c r="WTB39" s="5"/>
      <c r="WTC39" s="5"/>
      <c r="WTD39" s="5"/>
      <c r="WTE39" s="5"/>
      <c r="WTF39" s="5"/>
      <c r="WTH39" s="2"/>
      <c r="WTI39" s="5"/>
      <c r="WTJ39" s="5"/>
      <c r="WTK39" s="5"/>
      <c r="WTL39" s="5"/>
      <c r="WTM39" s="5"/>
      <c r="WTN39" s="5"/>
      <c r="WTO39" s="5"/>
      <c r="WTP39" s="5"/>
      <c r="WTQ39" s="5"/>
      <c r="WTR39" s="5"/>
      <c r="WTS39" s="5"/>
      <c r="WTT39" s="5"/>
      <c r="WTU39" s="5"/>
      <c r="WTV39" s="5"/>
      <c r="WTW39" s="5"/>
      <c r="WTX39" s="5"/>
      <c r="WTY39" s="5"/>
      <c r="WUA39" s="2"/>
      <c r="WUB39" s="5"/>
      <c r="WUC39" s="5"/>
      <c r="WUD39" s="5"/>
      <c r="WUE39" s="5"/>
      <c r="WUF39" s="5"/>
      <c r="WUG39" s="5"/>
      <c r="WUH39" s="5"/>
      <c r="WUI39" s="5"/>
      <c r="WUJ39" s="5"/>
      <c r="WUK39" s="5"/>
      <c r="WUL39" s="5"/>
      <c r="WUM39" s="5"/>
      <c r="WUN39" s="5"/>
      <c r="WUO39" s="5"/>
      <c r="WUP39" s="5"/>
      <c r="WUQ39" s="5"/>
      <c r="WUR39" s="5"/>
      <c r="WUT39" s="2"/>
      <c r="WUU39" s="5"/>
      <c r="WUV39" s="5"/>
      <c r="WUW39" s="5"/>
      <c r="WUX39" s="5"/>
      <c r="WUY39" s="5"/>
      <c r="WUZ39" s="5"/>
      <c r="WVA39" s="5"/>
      <c r="WVB39" s="5"/>
      <c r="WVC39" s="5"/>
      <c r="WVD39" s="5"/>
      <c r="WVE39" s="5"/>
      <c r="WVF39" s="5"/>
      <c r="WVG39" s="5"/>
      <c r="WVH39" s="5"/>
      <c r="WVI39" s="5"/>
      <c r="WVJ39" s="5"/>
      <c r="WVK39" s="5"/>
      <c r="WVM39" s="2"/>
      <c r="WVN39" s="5"/>
      <c r="WVO39" s="5"/>
      <c r="WVP39" s="5"/>
      <c r="WVQ39" s="5"/>
      <c r="WVR39" s="5"/>
      <c r="WVS39" s="5"/>
      <c r="WVT39" s="5"/>
      <c r="WVU39" s="5"/>
      <c r="WVV39" s="5"/>
      <c r="WVW39" s="5"/>
      <c r="WVX39" s="5"/>
      <c r="WVY39" s="5"/>
      <c r="WVZ39" s="5"/>
      <c r="WWA39" s="5"/>
      <c r="WWB39" s="5"/>
      <c r="WWC39" s="5"/>
      <c r="WWD39" s="5"/>
      <c r="WWF39" s="2"/>
      <c r="WWG39" s="5"/>
      <c r="WWH39" s="5"/>
      <c r="WWI39" s="5"/>
      <c r="WWJ39" s="5"/>
      <c r="WWK39" s="5"/>
      <c r="WWL39" s="5"/>
      <c r="WWM39" s="5"/>
      <c r="WWN39" s="5"/>
      <c r="WWO39" s="5"/>
      <c r="WWP39" s="5"/>
      <c r="WWQ39" s="5"/>
      <c r="WWR39" s="5"/>
      <c r="WWS39" s="5"/>
      <c r="WWT39" s="5"/>
      <c r="WWU39" s="5"/>
      <c r="WWV39" s="5"/>
      <c r="WWW39" s="5"/>
      <c r="WWY39" s="2"/>
      <c r="WWZ39" s="5"/>
      <c r="WXA39" s="5"/>
      <c r="WXB39" s="5"/>
      <c r="WXC39" s="5"/>
      <c r="WXD39" s="5"/>
      <c r="WXE39" s="5"/>
      <c r="WXF39" s="5"/>
      <c r="WXG39" s="5"/>
      <c r="WXH39" s="5"/>
      <c r="WXI39" s="5"/>
      <c r="WXJ39" s="5"/>
      <c r="WXK39" s="5"/>
      <c r="WXL39" s="5"/>
      <c r="WXM39" s="5"/>
      <c r="WXN39" s="5"/>
      <c r="WXO39" s="5"/>
      <c r="WXP39" s="5"/>
      <c r="WXR39" s="2"/>
      <c r="WXS39" s="5"/>
      <c r="WXT39" s="5"/>
      <c r="WXU39" s="5"/>
      <c r="WXV39" s="5"/>
      <c r="WXW39" s="5"/>
      <c r="WXX39" s="5"/>
      <c r="WXY39" s="5"/>
      <c r="WXZ39" s="5"/>
      <c r="WYA39" s="5"/>
      <c r="WYB39" s="5"/>
      <c r="WYC39" s="5"/>
      <c r="WYD39" s="5"/>
      <c r="WYE39" s="5"/>
      <c r="WYF39" s="5"/>
      <c r="WYG39" s="5"/>
      <c r="WYH39" s="5"/>
      <c r="WYI39" s="5"/>
      <c r="WYK39" s="2"/>
      <c r="WYL39" s="5"/>
      <c r="WYM39" s="5"/>
      <c r="WYN39" s="5"/>
      <c r="WYO39" s="5"/>
      <c r="WYP39" s="5"/>
      <c r="WYQ39" s="5"/>
      <c r="WYR39" s="5"/>
      <c r="WYS39" s="5"/>
      <c r="WYT39" s="5"/>
      <c r="WYU39" s="5"/>
      <c r="WYV39" s="5"/>
      <c r="WYW39" s="5"/>
      <c r="WYX39" s="5"/>
      <c r="WYY39" s="5"/>
      <c r="WYZ39" s="5"/>
      <c r="WZA39" s="5"/>
      <c r="WZB39" s="5"/>
      <c r="WZD39" s="2"/>
      <c r="WZE39" s="5"/>
      <c r="WZF39" s="5"/>
      <c r="WZG39" s="5"/>
      <c r="WZH39" s="5"/>
      <c r="WZI39" s="5"/>
      <c r="WZJ39" s="5"/>
      <c r="WZK39" s="5"/>
      <c r="WZL39" s="5"/>
      <c r="WZM39" s="5"/>
      <c r="WZN39" s="5"/>
      <c r="WZO39" s="5"/>
      <c r="WZP39" s="5"/>
      <c r="WZQ39" s="5"/>
      <c r="WZR39" s="5"/>
      <c r="WZS39" s="5"/>
      <c r="WZT39" s="5"/>
      <c r="WZU39" s="5"/>
      <c r="WZW39" s="2"/>
      <c r="WZX39" s="5"/>
      <c r="WZY39" s="5"/>
      <c r="WZZ39" s="5"/>
      <c r="XAA39" s="5"/>
      <c r="XAB39" s="5"/>
      <c r="XAC39" s="5"/>
      <c r="XAD39" s="5"/>
      <c r="XAE39" s="5"/>
      <c r="XAF39" s="5"/>
      <c r="XAG39" s="5"/>
      <c r="XAH39" s="5"/>
      <c r="XAI39" s="5"/>
      <c r="XAJ39" s="5"/>
      <c r="XAK39" s="5"/>
      <c r="XAL39" s="5"/>
      <c r="XAM39" s="5"/>
      <c r="XAN39" s="5"/>
      <c r="XAP39" s="2"/>
      <c r="XAQ39" s="5"/>
      <c r="XAR39" s="5"/>
      <c r="XAS39" s="5"/>
      <c r="XAT39" s="5"/>
      <c r="XAU39" s="5"/>
      <c r="XAV39" s="5"/>
      <c r="XAW39" s="5"/>
      <c r="XAX39" s="5"/>
      <c r="XAY39" s="5"/>
      <c r="XAZ39" s="5"/>
      <c r="XBA39" s="5"/>
      <c r="XBB39" s="5"/>
      <c r="XBC39" s="5"/>
      <c r="XBD39" s="5"/>
      <c r="XBE39" s="5"/>
      <c r="XBF39" s="5"/>
      <c r="XBG39" s="5"/>
      <c r="XBI39" s="2"/>
      <c r="XBJ39" s="5"/>
      <c r="XBK39" s="5"/>
      <c r="XBL39" s="5"/>
      <c r="XBM39" s="5"/>
      <c r="XBN39" s="5"/>
      <c r="XBO39" s="5"/>
      <c r="XBP39" s="5"/>
      <c r="XBQ39" s="5"/>
      <c r="XBR39" s="5"/>
      <c r="XBS39" s="5"/>
      <c r="XBT39" s="5"/>
      <c r="XBU39" s="5"/>
      <c r="XBV39" s="5"/>
      <c r="XBW39" s="5"/>
      <c r="XBX39" s="5"/>
      <c r="XBY39" s="5"/>
      <c r="XBZ39" s="5"/>
      <c r="XCB39" s="2"/>
      <c r="XCC39" s="5"/>
      <c r="XCD39" s="5"/>
      <c r="XCE39" s="5"/>
      <c r="XCF39" s="5"/>
      <c r="XCG39" s="5"/>
      <c r="XCH39" s="5"/>
      <c r="XCI39" s="5"/>
      <c r="XCJ39" s="5"/>
      <c r="XCK39" s="5"/>
      <c r="XCL39" s="5"/>
      <c r="XCM39" s="5"/>
      <c r="XCN39" s="5"/>
      <c r="XCO39" s="5"/>
      <c r="XCP39" s="5"/>
      <c r="XCQ39" s="5"/>
      <c r="XCR39" s="5"/>
      <c r="XCS39" s="5"/>
      <c r="XCU39" s="2"/>
      <c r="XCV39" s="5"/>
      <c r="XCW39" s="5"/>
      <c r="XCX39" s="5"/>
      <c r="XCY39" s="5"/>
      <c r="XCZ39" s="5"/>
      <c r="XDA39" s="5"/>
      <c r="XDB39" s="5"/>
      <c r="XDC39" s="5"/>
      <c r="XDD39" s="5"/>
      <c r="XDE39" s="5"/>
      <c r="XDF39" s="5"/>
      <c r="XDG39" s="5"/>
      <c r="XDH39" s="5"/>
      <c r="XDI39" s="5"/>
      <c r="XDJ39" s="5"/>
      <c r="XDK39" s="5"/>
      <c r="XDL39" s="5"/>
      <c r="XDN39" s="2"/>
      <c r="XDO39" s="5"/>
      <c r="XDP39" s="5"/>
      <c r="XDQ39" s="5"/>
      <c r="XDR39" s="5"/>
      <c r="XDS39" s="5"/>
      <c r="XDT39" s="5"/>
      <c r="XDU39" s="5"/>
      <c r="XDV39" s="5"/>
      <c r="XDW39" s="5"/>
      <c r="XDX39" s="5"/>
      <c r="XDY39" s="5"/>
      <c r="XDZ39" s="5"/>
      <c r="XEA39" s="5"/>
      <c r="XEB39" s="5"/>
      <c r="XEC39" s="5"/>
      <c r="XED39" s="5"/>
      <c r="XEE39" s="5"/>
      <c r="XEG39" s="2"/>
      <c r="XEH39" s="5"/>
      <c r="XEI39" s="5"/>
      <c r="XEJ39" s="5"/>
      <c r="XEK39" s="5"/>
      <c r="XEL39" s="5"/>
      <c r="XEM39" s="5"/>
      <c r="XEN39" s="5"/>
      <c r="XEO39" s="5"/>
      <c r="XEP39" s="5"/>
      <c r="XEQ39" s="5"/>
      <c r="XER39" s="5"/>
      <c r="XES39" s="5"/>
      <c r="XET39" s="5"/>
      <c r="XEU39" s="5"/>
      <c r="XEV39" s="5"/>
      <c r="XEW39" s="5"/>
      <c r="XEX39" s="5"/>
      <c r="XEZ39" s="2"/>
    </row>
    <row r="40" spans="1:16380" x14ac:dyDescent="0.2">
      <c r="A40" s="1" t="s">
        <v>36</v>
      </c>
      <c r="B40" s="2">
        <v>2022</v>
      </c>
      <c r="C40" s="5">
        <v>963168447.72500002</v>
      </c>
      <c r="D40" s="5">
        <v>688189904.08000004</v>
      </c>
      <c r="E40" s="5">
        <v>3204142141.3000002</v>
      </c>
      <c r="F40" s="5">
        <v>328604933.85000002</v>
      </c>
      <c r="G40" s="5">
        <v>732654966.92999995</v>
      </c>
      <c r="H40" s="5">
        <v>1451148648.895</v>
      </c>
      <c r="I40" s="5">
        <v>350625077.25</v>
      </c>
      <c r="J40" s="5">
        <v>395481562.44999999</v>
      </c>
      <c r="K40" s="5">
        <v>556717980.10000002</v>
      </c>
      <c r="L40" s="5">
        <v>1706281873.9000001</v>
      </c>
      <c r="M40" s="5">
        <v>175722972</v>
      </c>
      <c r="N40" s="5">
        <v>465407813.5</v>
      </c>
      <c r="O40" s="5">
        <v>661410265.79999995</v>
      </c>
      <c r="P40" s="5">
        <v>398434850.44999999</v>
      </c>
      <c r="Q40" s="5">
        <v>348712257.88499999</v>
      </c>
      <c r="R40" s="5">
        <v>2419823330.4000001</v>
      </c>
      <c r="S40" s="5">
        <v>14846527026.514999</v>
      </c>
      <c r="T40" s="4"/>
    </row>
    <row r="41" spans="1:16380" s="106" customFormat="1" x14ac:dyDescent="0.2">
      <c r="A41" s="106" t="s">
        <v>36</v>
      </c>
      <c r="B41" s="107">
        <v>2023</v>
      </c>
      <c r="C41" s="108">
        <v>967119311.75</v>
      </c>
      <c r="D41" s="108">
        <v>701944728.33000004</v>
      </c>
      <c r="E41" s="108">
        <v>3261690632.8000002</v>
      </c>
      <c r="F41" s="108">
        <v>331447780.14999998</v>
      </c>
      <c r="G41" s="108">
        <v>735961443.52999997</v>
      </c>
      <c r="H41" s="108">
        <v>1498536721.9000001</v>
      </c>
      <c r="I41" s="108">
        <v>353795584.05000001</v>
      </c>
      <c r="J41" s="108">
        <v>401765931.69999999</v>
      </c>
      <c r="K41" s="108">
        <v>567481596.5</v>
      </c>
      <c r="L41" s="108">
        <v>1722401960.2</v>
      </c>
      <c r="M41" s="108">
        <v>182380221.59999999</v>
      </c>
      <c r="N41" s="108">
        <v>486837569.39999998</v>
      </c>
      <c r="O41" s="108">
        <v>679308810.95000005</v>
      </c>
      <c r="P41" s="108">
        <v>407196098.75</v>
      </c>
      <c r="Q41" s="108">
        <v>355826137.08499998</v>
      </c>
      <c r="R41" s="108">
        <v>2434209195.8499999</v>
      </c>
      <c r="S41" s="108">
        <v>15087903724.545</v>
      </c>
    </row>
    <row r="42" spans="1:16380" s="111" customFormat="1" ht="15" x14ac:dyDescent="0.25">
      <c r="A42" s="8" t="s">
        <v>36</v>
      </c>
      <c r="B42" s="8">
        <v>2024</v>
      </c>
      <c r="C42" s="9">
        <v>987283452.41499996</v>
      </c>
      <c r="D42" s="9">
        <v>677066338.54999995</v>
      </c>
      <c r="E42" s="9">
        <v>3321100525.75</v>
      </c>
      <c r="F42" s="9">
        <v>335909485.39999998</v>
      </c>
      <c r="G42" s="9">
        <v>745608663.63</v>
      </c>
      <c r="H42" s="9">
        <v>1549393234.05</v>
      </c>
      <c r="I42" s="9">
        <v>363234268.69999999</v>
      </c>
      <c r="J42" s="9">
        <v>413992187.05000001</v>
      </c>
      <c r="K42" s="9">
        <v>577022174.54999995</v>
      </c>
      <c r="L42" s="9">
        <v>1733459711.8499999</v>
      </c>
      <c r="M42" s="9">
        <v>175096537.09999999</v>
      </c>
      <c r="N42" s="9">
        <v>497224885.39999998</v>
      </c>
      <c r="O42" s="9">
        <v>692983389.95000005</v>
      </c>
      <c r="P42" s="9">
        <v>411803690.85000002</v>
      </c>
      <c r="Q42" s="9">
        <v>359089646.25</v>
      </c>
      <c r="R42" s="9">
        <v>2473878089.3499999</v>
      </c>
      <c r="S42" s="9">
        <v>15314146280.844999</v>
      </c>
      <c r="T42" s="109"/>
      <c r="U42" s="110"/>
      <c r="V42" s="7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7"/>
      <c r="AN42" s="8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7"/>
      <c r="BG42" s="8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7"/>
      <c r="BZ42" s="8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7"/>
      <c r="CS42" s="8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7"/>
      <c r="DL42" s="8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7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7"/>
      <c r="EX42" s="8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7"/>
      <c r="FQ42" s="8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7"/>
      <c r="GJ42" s="8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7"/>
      <c r="HC42" s="8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7"/>
      <c r="HV42" s="8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7"/>
      <c r="IO42" s="8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7"/>
      <c r="JH42" s="8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7"/>
      <c r="KA42" s="8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7"/>
      <c r="KT42" s="8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7"/>
      <c r="LM42" s="8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7"/>
      <c r="MF42" s="8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7"/>
      <c r="MY42" s="8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7"/>
      <c r="NR42" s="8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7"/>
      <c r="OK42" s="8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7"/>
      <c r="PD42" s="8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7"/>
      <c r="PW42" s="8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7"/>
      <c r="QP42" s="8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7"/>
      <c r="RI42" s="8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7"/>
      <c r="SB42" s="8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7"/>
      <c r="SU42" s="8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7"/>
      <c r="TN42" s="8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7"/>
      <c r="UG42" s="8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7"/>
      <c r="UZ42" s="8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7"/>
      <c r="VS42" s="8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7"/>
      <c r="WL42" s="8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7"/>
      <c r="XE42" s="8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7"/>
      <c r="XX42" s="8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7"/>
      <c r="YQ42" s="8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7"/>
      <c r="ZJ42" s="8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7"/>
      <c r="AAC42" s="8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7"/>
      <c r="AAV42" s="8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7"/>
      <c r="ABO42" s="8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7"/>
      <c r="ACH42" s="8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7"/>
      <c r="ADA42" s="8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7"/>
      <c r="ADT42" s="8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7"/>
      <c r="AEM42" s="8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7"/>
      <c r="AFF42" s="8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7"/>
      <c r="AFY42" s="8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7"/>
      <c r="AGR42" s="8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7"/>
      <c r="AHK42" s="8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7"/>
      <c r="AID42" s="8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7"/>
      <c r="AIW42" s="8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7"/>
      <c r="AJP42" s="8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7"/>
      <c r="AKI42" s="8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7"/>
      <c r="ALB42" s="8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7"/>
      <c r="ALU42" s="8"/>
      <c r="ALV42" s="7"/>
      <c r="ALW42" s="7"/>
      <c r="ALX42" s="7"/>
      <c r="ALY42" s="7"/>
      <c r="ALZ42" s="7"/>
      <c r="AMA42" s="7"/>
      <c r="AMB42" s="7"/>
      <c r="AMC42" s="7"/>
      <c r="AMD42" s="7"/>
      <c r="AME42" s="7"/>
      <c r="AMF42" s="7"/>
      <c r="AMG42" s="7"/>
      <c r="AMH42" s="7"/>
      <c r="AMI42" s="7"/>
      <c r="AMJ42" s="7"/>
      <c r="AMK42" s="7"/>
      <c r="AML42" s="7"/>
      <c r="AMM42" s="7"/>
      <c r="AMN42" s="8"/>
      <c r="AMO42" s="9"/>
      <c r="AMP42" s="9"/>
      <c r="AMQ42" s="9"/>
      <c r="AMR42" s="9"/>
      <c r="AMS42" s="9"/>
      <c r="AMT42" s="9"/>
      <c r="AMU42" s="9"/>
      <c r="AMV42" s="9"/>
      <c r="AMW42" s="9"/>
      <c r="AMX42" s="9"/>
      <c r="AMY42" s="9"/>
      <c r="AMZ42" s="9"/>
      <c r="ANA42" s="9"/>
      <c r="ANB42" s="9"/>
      <c r="ANC42" s="9"/>
      <c r="AND42" s="9"/>
      <c r="ANE42" s="9"/>
      <c r="ANF42" s="7"/>
      <c r="ANG42" s="8"/>
      <c r="ANH42" s="9"/>
      <c r="ANI42" s="9"/>
      <c r="ANJ42" s="9"/>
      <c r="ANK42" s="9"/>
      <c r="ANL42" s="9"/>
      <c r="ANM42" s="9"/>
      <c r="ANN42" s="9"/>
      <c r="ANO42" s="9"/>
      <c r="ANP42" s="9"/>
      <c r="ANQ42" s="9"/>
      <c r="ANR42" s="9"/>
      <c r="ANS42" s="9"/>
      <c r="ANT42" s="9"/>
      <c r="ANU42" s="9"/>
      <c r="ANV42" s="9"/>
      <c r="ANW42" s="9"/>
      <c r="ANX42" s="9"/>
      <c r="ANY42" s="7"/>
      <c r="ANZ42" s="8"/>
      <c r="AOA42" s="9"/>
      <c r="AOB42" s="9"/>
      <c r="AOC42" s="9"/>
      <c r="AOD42" s="9"/>
      <c r="AOE42" s="9"/>
      <c r="AOF42" s="9"/>
      <c r="AOG42" s="9"/>
      <c r="AOH42" s="9"/>
      <c r="AOI42" s="9"/>
      <c r="AOJ42" s="9"/>
      <c r="AOK42" s="9"/>
      <c r="AOL42" s="9"/>
      <c r="AOM42" s="9"/>
      <c r="AON42" s="9"/>
      <c r="AOO42" s="9"/>
      <c r="AOP42" s="9"/>
      <c r="AOQ42" s="9"/>
      <c r="AOR42" s="7"/>
      <c r="AOS42" s="8"/>
      <c r="AOT42" s="9"/>
      <c r="AOU42" s="9"/>
      <c r="AOV42" s="9"/>
      <c r="AOW42" s="9"/>
      <c r="AOX42" s="9"/>
      <c r="AOY42" s="9"/>
      <c r="AOZ42" s="9"/>
      <c r="APA42" s="9"/>
      <c r="APB42" s="9"/>
      <c r="APC42" s="9"/>
      <c r="APD42" s="9"/>
      <c r="APE42" s="9"/>
      <c r="APF42" s="9"/>
      <c r="APG42" s="9"/>
      <c r="APH42" s="9"/>
      <c r="API42" s="9"/>
      <c r="APJ42" s="9"/>
      <c r="APK42" s="7"/>
      <c r="APL42" s="8"/>
      <c r="APM42" s="9"/>
      <c r="APN42" s="9"/>
      <c r="APO42" s="9"/>
      <c r="APP42" s="9"/>
      <c r="APQ42" s="9"/>
      <c r="APR42" s="9"/>
      <c r="APS42" s="9"/>
      <c r="APT42" s="9"/>
      <c r="APU42" s="9"/>
      <c r="APV42" s="9"/>
      <c r="APW42" s="9"/>
      <c r="APX42" s="9"/>
      <c r="APY42" s="9"/>
      <c r="APZ42" s="9"/>
      <c r="AQA42" s="9"/>
      <c r="AQB42" s="9"/>
      <c r="AQC42" s="9"/>
      <c r="AQD42" s="7"/>
      <c r="AQE42" s="8"/>
      <c r="AQF42" s="9"/>
      <c r="AQG42" s="9"/>
      <c r="AQH42" s="9"/>
      <c r="AQI42" s="9"/>
      <c r="AQJ42" s="9"/>
      <c r="AQK42" s="9"/>
      <c r="AQL42" s="9"/>
      <c r="AQM42" s="9"/>
      <c r="AQN42" s="9"/>
      <c r="AQO42" s="9"/>
      <c r="AQP42" s="9"/>
      <c r="AQQ42" s="9"/>
      <c r="AQR42" s="9"/>
      <c r="AQS42" s="9"/>
      <c r="AQT42" s="9"/>
      <c r="AQU42" s="9"/>
      <c r="AQV42" s="9"/>
      <c r="AQW42" s="7"/>
      <c r="AQX42" s="8"/>
      <c r="AQY42" s="9"/>
      <c r="AQZ42" s="9"/>
      <c r="ARA42" s="9"/>
      <c r="ARB42" s="9"/>
      <c r="ARC42" s="9"/>
      <c r="ARD42" s="9"/>
      <c r="ARE42" s="9"/>
      <c r="ARF42" s="9"/>
      <c r="ARG42" s="9"/>
      <c r="ARH42" s="9"/>
      <c r="ARI42" s="9"/>
      <c r="ARJ42" s="9"/>
      <c r="ARK42" s="9"/>
      <c r="ARL42" s="9"/>
      <c r="ARM42" s="9"/>
      <c r="ARN42" s="9"/>
      <c r="ARO42" s="9"/>
      <c r="ARP42" s="7"/>
      <c r="ARQ42" s="8"/>
      <c r="ARR42" s="9"/>
      <c r="ARS42" s="9"/>
      <c r="ART42" s="9"/>
      <c r="ARU42" s="9"/>
      <c r="ARV42" s="9"/>
      <c r="ARW42" s="9"/>
      <c r="ARX42" s="9"/>
      <c r="ARY42" s="9"/>
      <c r="ARZ42" s="9"/>
      <c r="ASA42" s="9"/>
      <c r="ASB42" s="9"/>
      <c r="ASC42" s="9"/>
      <c r="ASD42" s="9"/>
      <c r="ASE42" s="9"/>
      <c r="ASF42" s="9"/>
      <c r="ASG42" s="9"/>
      <c r="ASH42" s="9"/>
      <c r="ASI42" s="7"/>
      <c r="ASJ42" s="8"/>
      <c r="ASK42" s="9"/>
      <c r="ASL42" s="9"/>
      <c r="ASM42" s="9"/>
      <c r="ASN42" s="9"/>
      <c r="ASO42" s="9"/>
      <c r="ASP42" s="9"/>
      <c r="ASQ42" s="9"/>
      <c r="ASR42" s="9"/>
      <c r="ASS42" s="9"/>
      <c r="AST42" s="9"/>
      <c r="ASU42" s="9"/>
      <c r="ASV42" s="9"/>
      <c r="ASW42" s="9"/>
      <c r="ASX42" s="9"/>
      <c r="ASY42" s="9"/>
      <c r="ASZ42" s="9"/>
      <c r="ATA42" s="9"/>
      <c r="ATB42" s="7"/>
      <c r="ATC42" s="8"/>
      <c r="ATD42" s="9"/>
      <c r="ATE42" s="9"/>
      <c r="ATF42" s="9"/>
      <c r="ATG42" s="9"/>
      <c r="ATH42" s="9"/>
      <c r="ATI42" s="9"/>
      <c r="ATJ42" s="9"/>
      <c r="ATK42" s="9"/>
      <c r="ATL42" s="9"/>
      <c r="ATM42" s="9"/>
      <c r="ATN42" s="9"/>
      <c r="ATO42" s="9"/>
      <c r="ATP42" s="9"/>
      <c r="ATQ42" s="9"/>
      <c r="ATR42" s="9"/>
      <c r="ATS42" s="9"/>
      <c r="ATT42" s="9"/>
      <c r="ATU42" s="7"/>
      <c r="ATV42" s="8"/>
      <c r="ATW42" s="9"/>
      <c r="ATX42" s="9"/>
      <c r="ATY42" s="9"/>
      <c r="ATZ42" s="9"/>
      <c r="AUA42" s="9"/>
      <c r="AUB42" s="9"/>
      <c r="AUC42" s="9"/>
      <c r="AUD42" s="9"/>
      <c r="AUE42" s="9"/>
      <c r="AUF42" s="9"/>
      <c r="AUG42" s="9"/>
      <c r="AUH42" s="9"/>
      <c r="AUI42" s="9"/>
      <c r="AUJ42" s="9"/>
      <c r="AUK42" s="9"/>
      <c r="AUL42" s="9"/>
      <c r="AUM42" s="9"/>
      <c r="AUN42" s="7"/>
      <c r="AUO42" s="8"/>
      <c r="AUP42" s="9"/>
      <c r="AUQ42" s="9"/>
      <c r="AUR42" s="9"/>
      <c r="AUS42" s="9"/>
      <c r="AUT42" s="9"/>
      <c r="AUU42" s="9"/>
      <c r="AUV42" s="9"/>
      <c r="AUW42" s="9"/>
      <c r="AUX42" s="9"/>
      <c r="AUY42" s="9"/>
      <c r="AUZ42" s="9"/>
      <c r="AVA42" s="9"/>
      <c r="AVB42" s="9"/>
      <c r="AVC42" s="9"/>
      <c r="AVD42" s="9"/>
      <c r="AVE42" s="9"/>
      <c r="AVF42" s="9"/>
      <c r="AVG42" s="7"/>
      <c r="AVH42" s="8"/>
      <c r="AVI42" s="9"/>
      <c r="AVJ42" s="9"/>
      <c r="AVK42" s="9"/>
      <c r="AVL42" s="9"/>
      <c r="AVM42" s="9"/>
      <c r="AVN42" s="9"/>
      <c r="AVO42" s="9"/>
      <c r="AVP42" s="9"/>
      <c r="AVQ42" s="9"/>
      <c r="AVR42" s="9"/>
      <c r="AVS42" s="9"/>
      <c r="AVT42" s="9"/>
      <c r="AVU42" s="9"/>
      <c r="AVV42" s="9"/>
      <c r="AVW42" s="9"/>
      <c r="AVX42" s="9"/>
      <c r="AVY42" s="9"/>
      <c r="AVZ42" s="7"/>
      <c r="AWA42" s="8"/>
      <c r="AWB42" s="9"/>
      <c r="AWC42" s="9"/>
      <c r="AWD42" s="9"/>
      <c r="AWE42" s="9"/>
      <c r="AWF42" s="9"/>
      <c r="AWG42" s="9"/>
      <c r="AWH42" s="9"/>
      <c r="AWI42" s="9"/>
      <c r="AWJ42" s="9"/>
      <c r="AWK42" s="9"/>
      <c r="AWL42" s="9"/>
      <c r="AWM42" s="9"/>
      <c r="AWN42" s="9"/>
      <c r="AWO42" s="9"/>
      <c r="AWP42" s="9"/>
      <c r="AWQ42" s="9"/>
      <c r="AWR42" s="9"/>
      <c r="AWS42" s="7"/>
      <c r="AWT42" s="8"/>
      <c r="AWU42" s="9"/>
      <c r="AWV42" s="9"/>
      <c r="AWW42" s="9"/>
      <c r="AWX42" s="9"/>
      <c r="AWY42" s="9"/>
      <c r="AWZ42" s="9"/>
      <c r="AXA42" s="9"/>
      <c r="AXB42" s="9"/>
      <c r="AXC42" s="9"/>
      <c r="AXD42" s="9"/>
      <c r="AXE42" s="9"/>
      <c r="AXF42" s="9"/>
      <c r="AXG42" s="9"/>
      <c r="AXH42" s="9"/>
      <c r="AXI42" s="9"/>
      <c r="AXJ42" s="9"/>
      <c r="AXK42" s="9"/>
      <c r="AXL42" s="7"/>
      <c r="AXM42" s="8"/>
      <c r="AXN42" s="9"/>
      <c r="AXO42" s="9"/>
      <c r="AXP42" s="9"/>
      <c r="AXQ42" s="9"/>
      <c r="AXR42" s="9"/>
      <c r="AXS42" s="9"/>
      <c r="AXT42" s="9"/>
      <c r="AXU42" s="9"/>
      <c r="AXV42" s="9"/>
      <c r="AXW42" s="9"/>
      <c r="AXX42" s="9"/>
      <c r="AXY42" s="9"/>
      <c r="AXZ42" s="9"/>
      <c r="AYA42" s="9"/>
      <c r="AYB42" s="9"/>
      <c r="AYC42" s="9"/>
      <c r="AYD42" s="9"/>
      <c r="AYE42" s="7"/>
      <c r="AYF42" s="8"/>
      <c r="AYG42" s="9"/>
      <c r="AYH42" s="9"/>
      <c r="AYI42" s="9"/>
      <c r="AYJ42" s="9"/>
      <c r="AYK42" s="9"/>
      <c r="AYL42" s="9"/>
      <c r="AYM42" s="9"/>
      <c r="AYN42" s="9"/>
      <c r="AYO42" s="9"/>
      <c r="AYP42" s="9"/>
      <c r="AYQ42" s="9"/>
      <c r="AYR42" s="9"/>
      <c r="AYS42" s="9"/>
      <c r="AYT42" s="9"/>
      <c r="AYU42" s="9"/>
      <c r="AYV42" s="9"/>
      <c r="AYW42" s="9"/>
      <c r="AYX42" s="7"/>
      <c r="AYY42" s="8"/>
      <c r="AYZ42" s="9"/>
      <c r="AZA42" s="9"/>
      <c r="AZB42" s="9"/>
      <c r="AZC42" s="9"/>
      <c r="AZD42" s="9"/>
      <c r="AZE42" s="9"/>
      <c r="AZF42" s="9"/>
      <c r="AZG42" s="9"/>
      <c r="AZH42" s="9"/>
      <c r="AZI42" s="9"/>
      <c r="AZJ42" s="9"/>
      <c r="AZK42" s="9"/>
      <c r="AZL42" s="9"/>
      <c r="AZM42" s="9"/>
      <c r="AZN42" s="9"/>
      <c r="AZO42" s="9"/>
      <c r="AZP42" s="9"/>
      <c r="AZQ42" s="7"/>
      <c r="AZR42" s="8"/>
      <c r="AZS42" s="9"/>
      <c r="AZT42" s="9"/>
      <c r="AZU42" s="9"/>
      <c r="AZV42" s="9"/>
      <c r="AZW42" s="9"/>
      <c r="AZX42" s="9"/>
      <c r="AZY42" s="9"/>
      <c r="AZZ42" s="9"/>
      <c r="BAA42" s="9"/>
      <c r="BAB42" s="9"/>
      <c r="BAC42" s="9"/>
      <c r="BAD42" s="9"/>
      <c r="BAE42" s="9"/>
      <c r="BAF42" s="9"/>
      <c r="BAG42" s="9"/>
      <c r="BAH42" s="9"/>
      <c r="BAI42" s="9"/>
      <c r="BAJ42" s="7"/>
      <c r="BAK42" s="8"/>
      <c r="BAL42" s="9"/>
      <c r="BAM42" s="9"/>
      <c r="BAN42" s="9"/>
      <c r="BAO42" s="9"/>
      <c r="BAP42" s="9"/>
      <c r="BAQ42" s="9"/>
      <c r="BAR42" s="9"/>
      <c r="BAS42" s="9"/>
      <c r="BAT42" s="9"/>
      <c r="BAU42" s="9"/>
      <c r="BAV42" s="9"/>
      <c r="BAW42" s="9"/>
      <c r="BAX42" s="9"/>
      <c r="BAY42" s="9"/>
      <c r="BAZ42" s="9"/>
      <c r="BBA42" s="9"/>
      <c r="BBB42" s="9"/>
      <c r="BBC42" s="7"/>
      <c r="BBD42" s="8"/>
      <c r="BBE42" s="9"/>
      <c r="BBF42" s="9"/>
      <c r="BBG42" s="9"/>
      <c r="BBH42" s="9"/>
      <c r="BBI42" s="9"/>
      <c r="BBJ42" s="9"/>
      <c r="BBK42" s="9"/>
      <c r="BBL42" s="9"/>
      <c r="BBM42" s="9"/>
      <c r="BBN42" s="9"/>
      <c r="BBO42" s="9"/>
      <c r="BBP42" s="9"/>
      <c r="BBQ42" s="9"/>
      <c r="BBR42" s="9"/>
      <c r="BBS42" s="9"/>
      <c r="BBT42" s="9"/>
      <c r="BBU42" s="9"/>
      <c r="BBV42" s="7"/>
      <c r="BBW42" s="8"/>
      <c r="BBX42" s="9"/>
      <c r="BBY42" s="9"/>
      <c r="BBZ42" s="9"/>
      <c r="BCA42" s="9"/>
      <c r="BCB42" s="9"/>
      <c r="BCC42" s="9"/>
      <c r="BCD42" s="9"/>
      <c r="BCE42" s="9"/>
      <c r="BCF42" s="9"/>
      <c r="BCG42" s="9"/>
      <c r="BCH42" s="9"/>
      <c r="BCI42" s="9"/>
      <c r="BCJ42" s="9"/>
      <c r="BCK42" s="9"/>
      <c r="BCL42" s="9"/>
      <c r="BCM42" s="9"/>
      <c r="BCN42" s="9"/>
      <c r="BCO42" s="7"/>
      <c r="BCP42" s="8"/>
      <c r="BCQ42" s="9"/>
      <c r="BCR42" s="9"/>
      <c r="BCS42" s="9"/>
      <c r="BCT42" s="9"/>
      <c r="BCU42" s="9"/>
      <c r="BCV42" s="9"/>
      <c r="BCW42" s="9"/>
      <c r="BCX42" s="9"/>
      <c r="BCY42" s="9"/>
      <c r="BCZ42" s="9"/>
      <c r="BDA42" s="9"/>
      <c r="BDB42" s="9"/>
      <c r="BDC42" s="9"/>
      <c r="BDD42" s="9"/>
      <c r="BDE42" s="9"/>
      <c r="BDF42" s="9"/>
      <c r="BDG42" s="9"/>
      <c r="BDH42" s="7"/>
      <c r="BDI42" s="8"/>
      <c r="BDJ42" s="9"/>
      <c r="BDK42" s="9"/>
      <c r="BDL42" s="9"/>
      <c r="BDM42" s="9"/>
      <c r="BDN42" s="9"/>
      <c r="BDO42" s="9"/>
      <c r="BDP42" s="9"/>
      <c r="BDQ42" s="9"/>
      <c r="BDR42" s="9"/>
      <c r="BDS42" s="9"/>
      <c r="BDT42" s="9"/>
      <c r="BDU42" s="9"/>
      <c r="BDV42" s="9"/>
      <c r="BDW42" s="9"/>
      <c r="BDX42" s="9"/>
      <c r="BDY42" s="9"/>
      <c r="BDZ42" s="9"/>
      <c r="BEA42" s="7"/>
      <c r="BEB42" s="8"/>
      <c r="BEC42" s="9"/>
      <c r="BED42" s="9"/>
      <c r="BEE42" s="9"/>
      <c r="BEF42" s="9"/>
      <c r="BEG42" s="9"/>
      <c r="BEH42" s="9"/>
      <c r="BEI42" s="9"/>
      <c r="BEJ42" s="9"/>
      <c r="BEK42" s="9"/>
      <c r="BEL42" s="9"/>
      <c r="BEM42" s="9"/>
      <c r="BEN42" s="9"/>
      <c r="BEO42" s="9"/>
      <c r="BEP42" s="9"/>
      <c r="BEQ42" s="9"/>
      <c r="BER42" s="9"/>
      <c r="BES42" s="9"/>
      <c r="BET42" s="7"/>
      <c r="BEU42" s="8"/>
      <c r="BEV42" s="9"/>
      <c r="BEW42" s="9"/>
      <c r="BEX42" s="9"/>
      <c r="BEY42" s="9"/>
      <c r="BEZ42" s="9"/>
      <c r="BFA42" s="9"/>
      <c r="BFB42" s="9"/>
      <c r="BFC42" s="9"/>
      <c r="BFD42" s="9"/>
      <c r="BFE42" s="9"/>
      <c r="BFF42" s="9"/>
      <c r="BFG42" s="9"/>
      <c r="BFH42" s="9"/>
      <c r="BFI42" s="9"/>
      <c r="BFJ42" s="9"/>
      <c r="BFK42" s="9"/>
      <c r="BFL42" s="9"/>
      <c r="BFM42" s="7"/>
      <c r="BFN42" s="8"/>
      <c r="BFO42" s="9"/>
      <c r="BFP42" s="9"/>
      <c r="BFQ42" s="9"/>
      <c r="BFR42" s="9"/>
      <c r="BFS42" s="9"/>
      <c r="BFT42" s="9"/>
      <c r="BFU42" s="9"/>
      <c r="BFV42" s="9"/>
      <c r="BFW42" s="9"/>
      <c r="BFX42" s="9"/>
      <c r="BFY42" s="9"/>
      <c r="BFZ42" s="9"/>
      <c r="BGA42" s="9"/>
      <c r="BGB42" s="9"/>
      <c r="BGC42" s="9"/>
      <c r="BGD42" s="9"/>
      <c r="BGE42" s="9"/>
      <c r="BGF42" s="7"/>
      <c r="BGG42" s="8"/>
      <c r="BGH42" s="9"/>
      <c r="BGI42" s="9"/>
      <c r="BGJ42" s="9"/>
      <c r="BGK42" s="9"/>
      <c r="BGL42" s="9"/>
      <c r="BGM42" s="9"/>
      <c r="BGN42" s="9"/>
      <c r="BGO42" s="9"/>
      <c r="BGP42" s="9"/>
      <c r="BGQ42" s="9"/>
      <c r="BGR42" s="9"/>
      <c r="BGS42" s="9"/>
      <c r="BGT42" s="9"/>
      <c r="BGU42" s="9"/>
      <c r="BGV42" s="9"/>
      <c r="BGW42" s="9"/>
      <c r="BGX42" s="9"/>
      <c r="BGY42" s="7"/>
      <c r="BGZ42" s="8"/>
      <c r="BHA42" s="9"/>
      <c r="BHB42" s="9"/>
      <c r="BHC42" s="9"/>
      <c r="BHD42" s="9"/>
      <c r="BHE42" s="9"/>
      <c r="BHF42" s="9"/>
      <c r="BHG42" s="9"/>
      <c r="BHH42" s="9"/>
      <c r="BHI42" s="9"/>
      <c r="BHJ42" s="9"/>
      <c r="BHK42" s="9"/>
      <c r="BHL42" s="9"/>
      <c r="BHM42" s="9"/>
      <c r="BHN42" s="9"/>
      <c r="BHO42" s="9"/>
      <c r="BHP42" s="9"/>
      <c r="BHQ42" s="9"/>
      <c r="BHR42" s="7"/>
      <c r="BHS42" s="8"/>
      <c r="BHT42" s="9"/>
      <c r="BHU42" s="9"/>
      <c r="BHV42" s="9"/>
      <c r="BHW42" s="9"/>
      <c r="BHX42" s="9"/>
      <c r="BHY42" s="9"/>
      <c r="BHZ42" s="9"/>
      <c r="BIA42" s="9"/>
      <c r="BIB42" s="9"/>
      <c r="BIC42" s="9"/>
      <c r="BID42" s="9"/>
      <c r="BIE42" s="9"/>
      <c r="BIF42" s="9"/>
      <c r="BIG42" s="9"/>
      <c r="BIH42" s="9"/>
      <c r="BII42" s="9"/>
      <c r="BIJ42" s="9"/>
      <c r="BIK42" s="7"/>
      <c r="BIL42" s="8"/>
      <c r="BIM42" s="9"/>
      <c r="BIN42" s="9"/>
      <c r="BIO42" s="9"/>
      <c r="BIP42" s="9"/>
      <c r="BIQ42" s="9"/>
      <c r="BIR42" s="9"/>
      <c r="BIS42" s="9"/>
      <c r="BIT42" s="9"/>
      <c r="BIU42" s="9"/>
      <c r="BIV42" s="9"/>
      <c r="BIW42" s="9"/>
      <c r="BIX42" s="9"/>
      <c r="BIY42" s="9"/>
      <c r="BIZ42" s="9"/>
      <c r="BJA42" s="9"/>
      <c r="BJB42" s="9"/>
      <c r="BJC42" s="9"/>
      <c r="BJD42" s="7"/>
      <c r="BJE42" s="8"/>
      <c r="BJF42" s="9"/>
      <c r="BJG42" s="9"/>
      <c r="BJH42" s="9"/>
      <c r="BJI42" s="9"/>
      <c r="BJJ42" s="9"/>
      <c r="BJK42" s="9"/>
      <c r="BJL42" s="9"/>
      <c r="BJM42" s="9"/>
      <c r="BJN42" s="9"/>
      <c r="BJO42" s="9"/>
      <c r="BJP42" s="9"/>
      <c r="BJQ42" s="9"/>
      <c r="BJR42" s="9"/>
      <c r="BJS42" s="9"/>
      <c r="BJT42" s="9"/>
      <c r="BJU42" s="9"/>
      <c r="BJV42" s="9"/>
      <c r="BJW42" s="7"/>
      <c r="BJX42" s="8"/>
      <c r="BJY42" s="9"/>
      <c r="BJZ42" s="9"/>
      <c r="BKA42" s="9"/>
      <c r="BKB42" s="9"/>
      <c r="BKC42" s="9"/>
      <c r="BKD42" s="9"/>
      <c r="BKE42" s="9"/>
      <c r="BKF42" s="9"/>
      <c r="BKG42" s="9"/>
      <c r="BKH42" s="9"/>
      <c r="BKI42" s="9"/>
      <c r="BKJ42" s="9"/>
      <c r="BKK42" s="9"/>
      <c r="BKL42" s="9"/>
      <c r="BKM42" s="9"/>
      <c r="BKN42" s="9"/>
      <c r="BKO42" s="9"/>
      <c r="BKP42" s="7"/>
      <c r="BKQ42" s="8"/>
      <c r="BKR42" s="9"/>
      <c r="BKS42" s="9"/>
      <c r="BKT42" s="9"/>
      <c r="BKU42" s="9"/>
      <c r="BKV42" s="9"/>
      <c r="BKW42" s="9"/>
      <c r="BKX42" s="9"/>
      <c r="BKY42" s="9"/>
      <c r="BKZ42" s="9"/>
      <c r="BLA42" s="9"/>
      <c r="BLB42" s="9"/>
      <c r="BLC42" s="9"/>
      <c r="BLD42" s="9"/>
      <c r="BLE42" s="9"/>
      <c r="BLF42" s="9"/>
      <c r="BLG42" s="9"/>
      <c r="BLH42" s="9"/>
      <c r="BLI42" s="7"/>
      <c r="BLJ42" s="8"/>
      <c r="BLK42" s="9"/>
      <c r="BLL42" s="9"/>
      <c r="BLM42" s="9"/>
      <c r="BLN42" s="9"/>
      <c r="BLO42" s="9"/>
      <c r="BLP42" s="9"/>
      <c r="BLQ42" s="9"/>
      <c r="BLR42" s="9"/>
      <c r="BLS42" s="9"/>
      <c r="BLT42" s="9"/>
      <c r="BLU42" s="9"/>
      <c r="BLV42" s="9"/>
      <c r="BLW42" s="9"/>
      <c r="BLX42" s="9"/>
      <c r="BLY42" s="9"/>
      <c r="BLZ42" s="9"/>
      <c r="BMA42" s="9"/>
      <c r="BMB42" s="7"/>
      <c r="BMC42" s="8"/>
      <c r="BMD42" s="9"/>
      <c r="BME42" s="9"/>
      <c r="BMF42" s="9"/>
      <c r="BMG42" s="9"/>
      <c r="BMH42" s="9"/>
      <c r="BMI42" s="9"/>
      <c r="BMJ42" s="9"/>
      <c r="BMK42" s="9"/>
      <c r="BML42" s="9"/>
      <c r="BMM42" s="9"/>
      <c r="BMN42" s="9"/>
      <c r="BMO42" s="9"/>
      <c r="BMP42" s="9"/>
      <c r="BMQ42" s="9"/>
      <c r="BMR42" s="9"/>
      <c r="BMS42" s="9"/>
      <c r="BMT42" s="9"/>
      <c r="BMU42" s="7"/>
      <c r="BMV42" s="8"/>
      <c r="BMW42" s="9"/>
      <c r="BMX42" s="9"/>
      <c r="BMY42" s="9"/>
      <c r="BMZ42" s="9"/>
      <c r="BNA42" s="9"/>
      <c r="BNB42" s="9"/>
      <c r="BNC42" s="9"/>
      <c r="BND42" s="9"/>
      <c r="BNE42" s="9"/>
      <c r="BNF42" s="9"/>
      <c r="BNG42" s="9"/>
      <c r="BNH42" s="9"/>
      <c r="BNI42" s="9"/>
      <c r="BNJ42" s="9"/>
      <c r="BNK42" s="9"/>
      <c r="BNL42" s="9"/>
      <c r="BNM42" s="9"/>
      <c r="BNN42" s="7"/>
      <c r="BNO42" s="8"/>
      <c r="BNP42" s="9"/>
      <c r="BNQ42" s="9"/>
      <c r="BNR42" s="9"/>
      <c r="BNS42" s="9"/>
      <c r="BNT42" s="9"/>
      <c r="BNU42" s="9"/>
      <c r="BNV42" s="9"/>
      <c r="BNW42" s="9"/>
      <c r="BNX42" s="9"/>
      <c r="BNY42" s="9"/>
      <c r="BNZ42" s="9"/>
      <c r="BOA42" s="9"/>
      <c r="BOB42" s="9"/>
      <c r="BOC42" s="9"/>
      <c r="BOD42" s="9"/>
      <c r="BOE42" s="9"/>
      <c r="BOF42" s="9"/>
      <c r="BOG42" s="7"/>
      <c r="BOH42" s="8"/>
      <c r="BOI42" s="9"/>
      <c r="BOJ42" s="9"/>
      <c r="BOK42" s="9"/>
      <c r="BOL42" s="9"/>
      <c r="BOM42" s="9"/>
      <c r="BON42" s="9"/>
      <c r="BOO42" s="9"/>
      <c r="BOP42" s="9"/>
      <c r="BOQ42" s="9"/>
      <c r="BOR42" s="9"/>
      <c r="BOS42" s="9"/>
      <c r="BOT42" s="9"/>
      <c r="BOU42" s="9"/>
      <c r="BOV42" s="9"/>
      <c r="BOW42" s="9"/>
      <c r="BOX42" s="9"/>
      <c r="BOY42" s="9"/>
      <c r="BOZ42" s="7"/>
      <c r="BPA42" s="8"/>
      <c r="BPB42" s="9"/>
      <c r="BPC42" s="9"/>
      <c r="BPD42" s="9"/>
      <c r="BPE42" s="9"/>
      <c r="BPF42" s="9"/>
      <c r="BPG42" s="9"/>
      <c r="BPH42" s="9"/>
      <c r="BPI42" s="9"/>
      <c r="BPJ42" s="9"/>
      <c r="BPK42" s="9"/>
      <c r="BPL42" s="9"/>
      <c r="BPM42" s="9"/>
      <c r="BPN42" s="9"/>
      <c r="BPO42" s="9"/>
      <c r="BPP42" s="9"/>
      <c r="BPQ42" s="9"/>
      <c r="BPR42" s="9"/>
      <c r="BPS42" s="7"/>
      <c r="BPT42" s="8"/>
      <c r="BPU42" s="9"/>
      <c r="BPV42" s="9"/>
      <c r="BPW42" s="9"/>
      <c r="BPX42" s="9"/>
      <c r="BPY42" s="9"/>
      <c r="BPZ42" s="9"/>
      <c r="BQA42" s="9"/>
      <c r="BQB42" s="9"/>
      <c r="BQC42" s="9"/>
      <c r="BQD42" s="9"/>
      <c r="BQE42" s="9"/>
      <c r="BQF42" s="9"/>
      <c r="BQG42" s="9"/>
      <c r="BQH42" s="9"/>
      <c r="BQI42" s="9"/>
      <c r="BQJ42" s="9"/>
      <c r="BQK42" s="9"/>
      <c r="BQL42" s="7"/>
      <c r="BQM42" s="8"/>
      <c r="BQN42" s="9"/>
      <c r="BQO42" s="9"/>
      <c r="BQP42" s="9"/>
      <c r="BQQ42" s="9"/>
      <c r="BQR42" s="9"/>
      <c r="BQS42" s="9"/>
      <c r="BQT42" s="9"/>
      <c r="BQU42" s="9"/>
      <c r="BQV42" s="9"/>
      <c r="BQW42" s="9"/>
      <c r="BQX42" s="9"/>
      <c r="BQY42" s="9"/>
      <c r="BQZ42" s="9"/>
      <c r="BRA42" s="9"/>
      <c r="BRB42" s="9"/>
      <c r="BRC42" s="9"/>
      <c r="BRD42" s="9"/>
      <c r="BRE42" s="7"/>
      <c r="BRF42" s="8"/>
      <c r="BRG42" s="9"/>
      <c r="BRH42" s="9"/>
      <c r="BRI42" s="9"/>
      <c r="BRJ42" s="9"/>
      <c r="BRK42" s="9"/>
      <c r="BRL42" s="9"/>
      <c r="BRM42" s="9"/>
      <c r="BRN42" s="9"/>
      <c r="BRO42" s="9"/>
      <c r="BRP42" s="9"/>
      <c r="BRQ42" s="9"/>
      <c r="BRR42" s="9"/>
      <c r="BRS42" s="9"/>
      <c r="BRT42" s="9"/>
      <c r="BRU42" s="9"/>
      <c r="BRV42" s="9"/>
      <c r="BRW42" s="9"/>
      <c r="BRX42" s="7"/>
      <c r="BRY42" s="8"/>
      <c r="BRZ42" s="9"/>
      <c r="BSA42" s="9"/>
      <c r="BSB42" s="9"/>
      <c r="BSC42" s="9"/>
      <c r="BSD42" s="9"/>
      <c r="BSE42" s="9"/>
      <c r="BSF42" s="9"/>
      <c r="BSG42" s="9"/>
      <c r="BSH42" s="9"/>
      <c r="BSI42" s="9"/>
      <c r="BSJ42" s="9"/>
      <c r="BSK42" s="9"/>
      <c r="BSL42" s="9"/>
      <c r="BSM42" s="9"/>
      <c r="BSN42" s="9"/>
      <c r="BSO42" s="9"/>
      <c r="BSP42" s="9"/>
      <c r="BSQ42" s="7"/>
      <c r="BSR42" s="8"/>
      <c r="BSS42" s="9"/>
      <c r="BST42" s="9"/>
      <c r="BSU42" s="9"/>
      <c r="BSV42" s="9"/>
      <c r="BSW42" s="9"/>
      <c r="BSX42" s="9"/>
      <c r="BSY42" s="9"/>
      <c r="BSZ42" s="9"/>
      <c r="BTA42" s="9"/>
      <c r="BTB42" s="9"/>
      <c r="BTC42" s="9"/>
      <c r="BTD42" s="9"/>
      <c r="BTE42" s="9"/>
      <c r="BTF42" s="9"/>
      <c r="BTG42" s="9"/>
      <c r="BTH42" s="9"/>
      <c r="BTI42" s="9"/>
      <c r="BTJ42" s="7"/>
      <c r="BTK42" s="8"/>
      <c r="BTL42" s="9"/>
      <c r="BTM42" s="9"/>
      <c r="BTN42" s="9"/>
      <c r="BTO42" s="9"/>
      <c r="BTP42" s="9"/>
      <c r="BTQ42" s="9"/>
      <c r="BTR42" s="9"/>
      <c r="BTS42" s="9"/>
      <c r="BTT42" s="9"/>
      <c r="BTU42" s="9"/>
      <c r="BTV42" s="9"/>
      <c r="BTW42" s="9"/>
      <c r="BTX42" s="9"/>
      <c r="BTY42" s="9"/>
      <c r="BTZ42" s="9"/>
      <c r="BUA42" s="9"/>
      <c r="BUB42" s="9"/>
      <c r="BUC42" s="7"/>
      <c r="BUD42" s="8"/>
      <c r="BUE42" s="9"/>
      <c r="BUF42" s="9"/>
      <c r="BUG42" s="9"/>
      <c r="BUH42" s="9"/>
      <c r="BUI42" s="9"/>
      <c r="BUJ42" s="9"/>
      <c r="BUK42" s="9"/>
      <c r="BUL42" s="9"/>
      <c r="BUM42" s="9"/>
      <c r="BUN42" s="9"/>
      <c r="BUO42" s="9"/>
      <c r="BUP42" s="9"/>
      <c r="BUQ42" s="9"/>
      <c r="BUR42" s="9"/>
      <c r="BUS42" s="9"/>
      <c r="BUT42" s="9"/>
      <c r="BUU42" s="9"/>
      <c r="BUV42" s="7"/>
      <c r="BUW42" s="8"/>
      <c r="BUX42" s="9"/>
      <c r="BUY42" s="9"/>
      <c r="BUZ42" s="9"/>
      <c r="BVA42" s="9"/>
      <c r="BVB42" s="9"/>
      <c r="BVC42" s="9"/>
      <c r="BVD42" s="9"/>
      <c r="BVE42" s="9"/>
      <c r="BVF42" s="9"/>
      <c r="BVG42" s="9"/>
      <c r="BVH42" s="9"/>
      <c r="BVI42" s="9"/>
      <c r="BVJ42" s="9"/>
      <c r="BVK42" s="9"/>
      <c r="BVL42" s="9"/>
      <c r="BVM42" s="9"/>
      <c r="BVN42" s="9"/>
      <c r="BVO42" s="7"/>
      <c r="BVP42" s="8"/>
      <c r="BVQ42" s="9"/>
      <c r="BVR42" s="9"/>
      <c r="BVS42" s="9"/>
      <c r="BVT42" s="9"/>
      <c r="BVU42" s="9"/>
      <c r="BVV42" s="9"/>
      <c r="BVW42" s="9"/>
      <c r="BVX42" s="9"/>
      <c r="BVY42" s="9"/>
      <c r="BVZ42" s="9"/>
      <c r="BWA42" s="9"/>
      <c r="BWB42" s="9"/>
      <c r="BWC42" s="9"/>
      <c r="BWD42" s="9"/>
      <c r="BWE42" s="9"/>
      <c r="BWF42" s="9"/>
      <c r="BWG42" s="9"/>
      <c r="BWH42" s="7"/>
      <c r="BWI42" s="8"/>
      <c r="BWJ42" s="9"/>
      <c r="BWK42" s="9"/>
      <c r="BWL42" s="9"/>
      <c r="BWM42" s="9"/>
      <c r="BWN42" s="9"/>
      <c r="BWO42" s="9"/>
      <c r="BWP42" s="9"/>
      <c r="BWQ42" s="9"/>
      <c r="BWR42" s="9"/>
      <c r="BWS42" s="9"/>
      <c r="BWT42" s="9"/>
      <c r="BWU42" s="9"/>
      <c r="BWV42" s="9"/>
      <c r="BWW42" s="9"/>
      <c r="BWX42" s="9"/>
      <c r="BWY42" s="9"/>
      <c r="BWZ42" s="9"/>
      <c r="BXA42" s="7"/>
      <c r="BXB42" s="8"/>
      <c r="BXC42" s="9"/>
      <c r="BXD42" s="9"/>
      <c r="BXE42" s="9"/>
      <c r="BXF42" s="9"/>
      <c r="BXG42" s="9"/>
      <c r="BXH42" s="9"/>
      <c r="BXI42" s="9"/>
      <c r="BXJ42" s="9"/>
      <c r="BXK42" s="9"/>
      <c r="BXL42" s="9"/>
      <c r="BXM42" s="9"/>
      <c r="BXN42" s="9"/>
      <c r="BXO42" s="9"/>
      <c r="BXP42" s="9"/>
      <c r="BXQ42" s="9"/>
      <c r="BXR42" s="9"/>
      <c r="BXS42" s="9"/>
      <c r="BXT42" s="7"/>
      <c r="BXU42" s="8"/>
      <c r="BXV42" s="9"/>
      <c r="BXW42" s="9"/>
      <c r="BXX42" s="9"/>
      <c r="BXY42" s="9"/>
      <c r="BXZ42" s="9"/>
      <c r="BYA42" s="9"/>
      <c r="BYB42" s="9"/>
      <c r="BYC42" s="9"/>
      <c r="BYD42" s="9"/>
      <c r="BYE42" s="9"/>
      <c r="BYF42" s="9"/>
      <c r="BYG42" s="9"/>
      <c r="BYH42" s="9"/>
      <c r="BYI42" s="9"/>
      <c r="BYJ42" s="9"/>
      <c r="BYK42" s="9"/>
      <c r="BYL42" s="9"/>
      <c r="BYM42" s="7"/>
      <c r="BYN42" s="8"/>
      <c r="BYO42" s="9"/>
      <c r="BYP42" s="9"/>
      <c r="BYQ42" s="9"/>
      <c r="BYR42" s="9"/>
      <c r="BYS42" s="9"/>
      <c r="BYT42" s="9"/>
      <c r="BYU42" s="9"/>
      <c r="BYV42" s="9"/>
      <c r="BYW42" s="9"/>
      <c r="BYX42" s="9"/>
      <c r="BYY42" s="9"/>
      <c r="BYZ42" s="9"/>
      <c r="BZA42" s="9"/>
      <c r="BZB42" s="9"/>
      <c r="BZC42" s="9"/>
      <c r="BZD42" s="9"/>
      <c r="BZE42" s="9"/>
      <c r="BZF42" s="7"/>
      <c r="BZG42" s="8"/>
      <c r="BZH42" s="7"/>
      <c r="BZI42" s="7"/>
      <c r="BZJ42" s="7"/>
      <c r="BZK42" s="7"/>
      <c r="BZL42" s="7"/>
      <c r="BZM42" s="7"/>
      <c r="BZN42" s="7"/>
      <c r="BZO42" s="7"/>
      <c r="BZP42" s="7"/>
      <c r="BZQ42" s="7"/>
      <c r="BZR42" s="7"/>
      <c r="BZS42" s="7"/>
      <c r="BZT42" s="7"/>
      <c r="BZU42" s="7"/>
      <c r="BZV42" s="7"/>
      <c r="BZW42" s="7"/>
      <c r="BZX42" s="7"/>
      <c r="BZY42" s="7"/>
      <c r="BZZ42" s="8"/>
      <c r="CAA42" s="9"/>
      <c r="CAB42" s="9"/>
      <c r="CAC42" s="9"/>
      <c r="CAD42" s="9"/>
      <c r="CAE42" s="9"/>
      <c r="CAF42" s="9"/>
      <c r="CAG42" s="9"/>
      <c r="CAH42" s="9"/>
      <c r="CAI42" s="9"/>
      <c r="CAJ42" s="9"/>
      <c r="CAK42" s="9"/>
      <c r="CAL42" s="9"/>
      <c r="CAM42" s="9"/>
      <c r="CAN42" s="9"/>
      <c r="CAO42" s="9"/>
      <c r="CAP42" s="9"/>
      <c r="CAQ42" s="9"/>
      <c r="CAR42" s="7"/>
      <c r="CAS42" s="8"/>
      <c r="CAT42" s="9"/>
      <c r="CAU42" s="9"/>
      <c r="CAV42" s="9"/>
      <c r="CAW42" s="9"/>
      <c r="CAX42" s="9"/>
      <c r="CAY42" s="9"/>
      <c r="CAZ42" s="9"/>
      <c r="CBA42" s="9"/>
      <c r="CBB42" s="9"/>
      <c r="CBC42" s="9"/>
      <c r="CBD42" s="9"/>
      <c r="CBE42" s="9"/>
      <c r="CBF42" s="9"/>
      <c r="CBG42" s="9"/>
      <c r="CBH42" s="9"/>
      <c r="CBI42" s="9"/>
      <c r="CBJ42" s="9"/>
      <c r="CBK42" s="7"/>
      <c r="CBL42" s="8"/>
      <c r="CBM42" s="9"/>
      <c r="CBN42" s="9"/>
      <c r="CBO42" s="9"/>
      <c r="CBP42" s="9"/>
      <c r="CBQ42" s="9"/>
      <c r="CBR42" s="9"/>
      <c r="CBS42" s="9"/>
      <c r="CBT42" s="9"/>
      <c r="CBU42" s="9"/>
      <c r="CBV42" s="9"/>
      <c r="CBW42" s="9"/>
      <c r="CBX42" s="9"/>
      <c r="CBY42" s="9"/>
      <c r="CBZ42" s="9"/>
      <c r="CCA42" s="9"/>
      <c r="CCB42" s="9"/>
      <c r="CCC42" s="9"/>
      <c r="CCD42" s="7"/>
      <c r="CCE42" s="8"/>
      <c r="CCF42" s="9"/>
      <c r="CCG42" s="9"/>
      <c r="CCH42" s="9"/>
      <c r="CCI42" s="9"/>
      <c r="CCJ42" s="9"/>
      <c r="CCK42" s="9"/>
      <c r="CCL42" s="9"/>
      <c r="CCM42" s="9"/>
      <c r="CCN42" s="9"/>
      <c r="CCO42" s="9"/>
      <c r="CCP42" s="9"/>
      <c r="CCQ42" s="9"/>
      <c r="CCR42" s="9"/>
      <c r="CCS42" s="9"/>
      <c r="CCT42" s="9"/>
      <c r="CCU42" s="9"/>
      <c r="CCV42" s="9"/>
      <c r="CCW42" s="7"/>
      <c r="CCX42" s="8"/>
      <c r="CCY42" s="9"/>
      <c r="CCZ42" s="9"/>
      <c r="CDA42" s="9"/>
      <c r="CDB42" s="9"/>
      <c r="CDC42" s="9"/>
      <c r="CDD42" s="9"/>
      <c r="CDE42" s="9"/>
      <c r="CDF42" s="9"/>
      <c r="CDG42" s="9"/>
      <c r="CDH42" s="9"/>
      <c r="CDI42" s="9"/>
      <c r="CDJ42" s="9"/>
      <c r="CDK42" s="9"/>
      <c r="CDL42" s="9"/>
      <c r="CDM42" s="9"/>
      <c r="CDN42" s="9"/>
      <c r="CDO42" s="9"/>
      <c r="CDP42" s="7"/>
      <c r="CDQ42" s="8"/>
      <c r="CDR42" s="9"/>
      <c r="CDS42" s="9"/>
      <c r="CDT42" s="9"/>
      <c r="CDU42" s="9"/>
      <c r="CDV42" s="9"/>
      <c r="CDW42" s="9"/>
      <c r="CDX42" s="9"/>
      <c r="CDY42" s="9"/>
      <c r="CDZ42" s="9"/>
      <c r="CEA42" s="9"/>
      <c r="CEB42" s="9"/>
      <c r="CEC42" s="9"/>
      <c r="CED42" s="9"/>
      <c r="CEE42" s="9"/>
      <c r="CEF42" s="9"/>
      <c r="CEG42" s="9"/>
      <c r="CEH42" s="9"/>
      <c r="CEI42" s="7"/>
      <c r="CEJ42" s="8"/>
      <c r="CEK42" s="9"/>
      <c r="CEL42" s="9"/>
      <c r="CEM42" s="9"/>
      <c r="CEN42" s="9"/>
      <c r="CEO42" s="9"/>
      <c r="CEP42" s="9"/>
      <c r="CEQ42" s="9"/>
      <c r="CER42" s="9"/>
      <c r="CES42" s="9"/>
      <c r="CET42" s="9"/>
      <c r="CEU42" s="9"/>
      <c r="CEV42" s="9"/>
      <c r="CEW42" s="9"/>
      <c r="CEX42" s="9"/>
      <c r="CEY42" s="9"/>
      <c r="CEZ42" s="9"/>
      <c r="CFA42" s="9"/>
      <c r="CFB42" s="7"/>
      <c r="CFC42" s="8"/>
      <c r="CFD42" s="9"/>
      <c r="CFE42" s="9"/>
      <c r="CFF42" s="9"/>
      <c r="CFG42" s="9"/>
      <c r="CFH42" s="9"/>
      <c r="CFI42" s="9"/>
      <c r="CFJ42" s="9"/>
      <c r="CFK42" s="9"/>
      <c r="CFL42" s="9"/>
      <c r="CFM42" s="9"/>
      <c r="CFN42" s="9"/>
      <c r="CFO42" s="9"/>
      <c r="CFP42" s="9"/>
      <c r="CFQ42" s="9"/>
      <c r="CFR42" s="9"/>
      <c r="CFS42" s="9"/>
      <c r="CFT42" s="9"/>
      <c r="CFU42" s="7"/>
      <c r="CFV42" s="8"/>
      <c r="CFW42" s="9"/>
      <c r="CFX42" s="9"/>
      <c r="CFY42" s="9"/>
      <c r="CFZ42" s="9"/>
      <c r="CGA42" s="9"/>
      <c r="CGB42" s="9"/>
      <c r="CGC42" s="9"/>
      <c r="CGD42" s="9"/>
      <c r="CGE42" s="9"/>
      <c r="CGF42" s="9"/>
      <c r="CGG42" s="9"/>
      <c r="CGH42" s="9"/>
      <c r="CGI42" s="9"/>
      <c r="CGJ42" s="9"/>
      <c r="CGK42" s="9"/>
      <c r="CGL42" s="9"/>
      <c r="CGM42" s="9"/>
      <c r="CGN42" s="7"/>
      <c r="CGO42" s="8"/>
      <c r="CGP42" s="9"/>
      <c r="CGQ42" s="9"/>
      <c r="CGR42" s="9"/>
      <c r="CGS42" s="9"/>
      <c r="CGT42" s="9"/>
      <c r="CGU42" s="9"/>
      <c r="CGV42" s="9"/>
      <c r="CGW42" s="9"/>
      <c r="CGX42" s="9"/>
      <c r="CGY42" s="9"/>
      <c r="CGZ42" s="9"/>
      <c r="CHA42" s="9"/>
      <c r="CHB42" s="9"/>
      <c r="CHC42" s="9"/>
      <c r="CHD42" s="9"/>
      <c r="CHE42" s="9"/>
      <c r="CHF42" s="9"/>
      <c r="CHG42" s="7"/>
      <c r="CHH42" s="8"/>
      <c r="CHI42" s="9"/>
      <c r="CHJ42" s="9"/>
      <c r="CHK42" s="9"/>
      <c r="CHL42" s="9"/>
      <c r="CHM42" s="9"/>
      <c r="CHN42" s="9"/>
      <c r="CHO42" s="9"/>
      <c r="CHP42" s="9"/>
      <c r="CHQ42" s="9"/>
      <c r="CHR42" s="9"/>
      <c r="CHS42" s="9"/>
      <c r="CHT42" s="9"/>
      <c r="CHU42" s="9"/>
      <c r="CHV42" s="9"/>
      <c r="CHW42" s="9"/>
      <c r="CHX42" s="9"/>
      <c r="CHY42" s="9"/>
      <c r="CHZ42" s="7"/>
      <c r="CIA42" s="8"/>
      <c r="CIB42" s="9"/>
      <c r="CIC42" s="9"/>
      <c r="CID42" s="9"/>
      <c r="CIE42" s="9"/>
      <c r="CIF42" s="9"/>
      <c r="CIG42" s="9"/>
      <c r="CIH42" s="9"/>
      <c r="CII42" s="9"/>
      <c r="CIJ42" s="9"/>
      <c r="CIK42" s="9"/>
      <c r="CIL42" s="9"/>
      <c r="CIM42" s="9"/>
      <c r="CIN42" s="9"/>
      <c r="CIO42" s="9"/>
      <c r="CIP42" s="9"/>
      <c r="CIQ42" s="9"/>
      <c r="CIR42" s="9"/>
      <c r="CIS42" s="7"/>
      <c r="CIT42" s="8"/>
      <c r="CIU42" s="9"/>
      <c r="CIV42" s="9"/>
      <c r="CIW42" s="9"/>
      <c r="CIX42" s="9"/>
      <c r="CIY42" s="9"/>
      <c r="CIZ42" s="9"/>
      <c r="CJA42" s="9"/>
      <c r="CJB42" s="9"/>
      <c r="CJC42" s="9"/>
      <c r="CJD42" s="9"/>
      <c r="CJE42" s="9"/>
      <c r="CJF42" s="9"/>
      <c r="CJG42" s="9"/>
      <c r="CJH42" s="9"/>
      <c r="CJI42" s="9"/>
      <c r="CJJ42" s="9"/>
      <c r="CJK42" s="9"/>
      <c r="CJL42" s="7"/>
      <c r="CJM42" s="8"/>
      <c r="CJN42" s="9"/>
      <c r="CJO42" s="9"/>
      <c r="CJP42" s="9"/>
      <c r="CJQ42" s="9"/>
      <c r="CJR42" s="9"/>
      <c r="CJS42" s="9"/>
      <c r="CJT42" s="9"/>
      <c r="CJU42" s="9"/>
      <c r="CJV42" s="9"/>
      <c r="CJW42" s="9"/>
      <c r="CJX42" s="9"/>
      <c r="CJY42" s="9"/>
      <c r="CJZ42" s="9"/>
      <c r="CKA42" s="9"/>
      <c r="CKB42" s="9"/>
      <c r="CKC42" s="9"/>
      <c r="CKD42" s="9"/>
      <c r="CKE42" s="7"/>
      <c r="CKF42" s="8"/>
      <c r="CKG42" s="9"/>
      <c r="CKH42" s="9"/>
      <c r="CKI42" s="9"/>
      <c r="CKJ42" s="9"/>
      <c r="CKK42" s="9"/>
      <c r="CKL42" s="9"/>
      <c r="CKM42" s="9"/>
      <c r="CKN42" s="9"/>
      <c r="CKO42" s="9"/>
      <c r="CKP42" s="9"/>
      <c r="CKQ42" s="9"/>
      <c r="CKR42" s="9"/>
      <c r="CKS42" s="9"/>
      <c r="CKT42" s="9"/>
      <c r="CKU42" s="9"/>
      <c r="CKV42" s="9"/>
      <c r="CKW42" s="9"/>
      <c r="CKX42" s="7"/>
      <c r="CKY42" s="8"/>
      <c r="CKZ42" s="9"/>
      <c r="CLA42" s="9"/>
      <c r="CLB42" s="9"/>
      <c r="CLC42" s="9"/>
      <c r="CLD42" s="9"/>
      <c r="CLE42" s="9"/>
      <c r="CLF42" s="9"/>
      <c r="CLG42" s="9"/>
      <c r="CLH42" s="9"/>
      <c r="CLI42" s="9"/>
      <c r="CLJ42" s="9"/>
      <c r="CLK42" s="9"/>
      <c r="CLL42" s="9"/>
      <c r="CLM42" s="9"/>
      <c r="CLN42" s="9"/>
      <c r="CLO42" s="9"/>
      <c r="CLP42" s="9"/>
      <c r="CLQ42" s="7"/>
      <c r="CLR42" s="8"/>
      <c r="CLS42" s="9"/>
      <c r="CLT42" s="9"/>
      <c r="CLU42" s="9"/>
      <c r="CLV42" s="9"/>
      <c r="CLW42" s="9"/>
      <c r="CLX42" s="9"/>
      <c r="CLY42" s="9"/>
      <c r="CLZ42" s="9"/>
      <c r="CMA42" s="9"/>
      <c r="CMB42" s="9"/>
      <c r="CMC42" s="9"/>
      <c r="CMD42" s="9"/>
      <c r="CME42" s="9"/>
      <c r="CMF42" s="9"/>
      <c r="CMG42" s="9"/>
      <c r="CMH42" s="9"/>
      <c r="CMI42" s="9"/>
      <c r="CMJ42" s="7"/>
      <c r="CMK42" s="8"/>
      <c r="CML42" s="9"/>
      <c r="CMM42" s="9"/>
      <c r="CMN42" s="9"/>
      <c r="CMO42" s="9"/>
      <c r="CMP42" s="9"/>
      <c r="CMQ42" s="9"/>
      <c r="CMR42" s="9"/>
      <c r="CMS42" s="9"/>
      <c r="CMT42" s="9"/>
      <c r="CMU42" s="9"/>
      <c r="CMV42" s="9"/>
      <c r="CMW42" s="9"/>
      <c r="CMX42" s="9"/>
      <c r="CMY42" s="9"/>
      <c r="CMZ42" s="9"/>
      <c r="CNA42" s="9"/>
      <c r="CNB42" s="9"/>
      <c r="CNC42" s="7"/>
      <c r="CND42" s="8"/>
      <c r="CNE42" s="9"/>
      <c r="CNF42" s="9"/>
      <c r="CNG42" s="9"/>
      <c r="CNH42" s="9"/>
      <c r="CNI42" s="9"/>
      <c r="CNJ42" s="9"/>
      <c r="CNK42" s="9"/>
      <c r="CNL42" s="9"/>
      <c r="CNM42" s="9"/>
      <c r="CNN42" s="9"/>
      <c r="CNO42" s="9"/>
      <c r="CNP42" s="9"/>
      <c r="CNQ42" s="9"/>
      <c r="CNR42" s="9"/>
      <c r="CNS42" s="9"/>
      <c r="CNT42" s="9"/>
      <c r="CNU42" s="9"/>
      <c r="CNV42" s="7"/>
      <c r="CNW42" s="8"/>
      <c r="CNX42" s="9"/>
      <c r="CNY42" s="9"/>
      <c r="CNZ42" s="9"/>
      <c r="COA42" s="9"/>
      <c r="COB42" s="9"/>
      <c r="COC42" s="9"/>
      <c r="COD42" s="9"/>
      <c r="COE42" s="9"/>
      <c r="COF42" s="9"/>
      <c r="COG42" s="9"/>
      <c r="COH42" s="9"/>
      <c r="COI42" s="9"/>
      <c r="COJ42" s="9"/>
      <c r="COK42" s="9"/>
      <c r="COL42" s="9"/>
      <c r="COM42" s="9"/>
      <c r="CON42" s="9"/>
      <c r="COO42" s="7"/>
      <c r="COP42" s="8"/>
      <c r="COQ42" s="9"/>
      <c r="COR42" s="9"/>
      <c r="COS42" s="9"/>
      <c r="COT42" s="9"/>
      <c r="COU42" s="9"/>
      <c r="COV42" s="9"/>
      <c r="COW42" s="9"/>
      <c r="COX42" s="9"/>
      <c r="COY42" s="9"/>
      <c r="COZ42" s="9"/>
      <c r="CPA42" s="9"/>
      <c r="CPB42" s="9"/>
      <c r="CPC42" s="9"/>
      <c r="CPD42" s="9"/>
      <c r="CPE42" s="9"/>
      <c r="CPF42" s="9"/>
      <c r="CPG42" s="9"/>
      <c r="CPH42" s="7"/>
      <c r="CPI42" s="8"/>
      <c r="CPJ42" s="9"/>
      <c r="CPK42" s="9"/>
      <c r="CPL42" s="9"/>
      <c r="CPM42" s="9"/>
      <c r="CPN42" s="9"/>
      <c r="CPO42" s="9"/>
      <c r="CPP42" s="9"/>
      <c r="CPQ42" s="9"/>
      <c r="CPR42" s="9"/>
      <c r="CPS42" s="9"/>
      <c r="CPT42" s="9"/>
      <c r="CPU42" s="9"/>
      <c r="CPV42" s="9"/>
      <c r="CPW42" s="9"/>
      <c r="CPX42" s="9"/>
      <c r="CPY42" s="9"/>
      <c r="CPZ42" s="9"/>
      <c r="CQA42" s="7"/>
      <c r="CQB42" s="8"/>
      <c r="CQC42" s="9"/>
      <c r="CQD42" s="9"/>
      <c r="CQE42" s="9"/>
      <c r="CQF42" s="9"/>
      <c r="CQG42" s="9"/>
      <c r="CQH42" s="9"/>
      <c r="CQI42" s="9"/>
      <c r="CQJ42" s="9"/>
      <c r="CQK42" s="9"/>
      <c r="CQL42" s="9"/>
      <c r="CQM42" s="9"/>
      <c r="CQN42" s="9"/>
      <c r="CQO42" s="9"/>
      <c r="CQP42" s="9"/>
      <c r="CQQ42" s="9"/>
      <c r="CQR42" s="9"/>
      <c r="CQS42" s="9"/>
      <c r="CQT42" s="7"/>
      <c r="CQU42" s="8"/>
      <c r="CQV42" s="9"/>
      <c r="CQW42" s="9"/>
      <c r="CQX42" s="9"/>
      <c r="CQY42" s="9"/>
      <c r="CQZ42" s="9"/>
      <c r="CRA42" s="9"/>
      <c r="CRB42" s="9"/>
      <c r="CRC42" s="9"/>
      <c r="CRD42" s="9"/>
      <c r="CRE42" s="9"/>
      <c r="CRF42" s="9"/>
      <c r="CRG42" s="9"/>
      <c r="CRH42" s="9"/>
      <c r="CRI42" s="9"/>
      <c r="CRJ42" s="9"/>
      <c r="CRK42" s="9"/>
      <c r="CRL42" s="9"/>
      <c r="CRM42" s="7"/>
      <c r="CRN42" s="8"/>
      <c r="CRO42" s="9"/>
      <c r="CRP42" s="9"/>
      <c r="CRQ42" s="9"/>
      <c r="CRR42" s="9"/>
      <c r="CRS42" s="9"/>
      <c r="CRT42" s="9"/>
      <c r="CRU42" s="9"/>
      <c r="CRV42" s="9"/>
      <c r="CRW42" s="9"/>
      <c r="CRX42" s="9"/>
      <c r="CRY42" s="9"/>
      <c r="CRZ42" s="9"/>
      <c r="CSA42" s="9"/>
      <c r="CSB42" s="9"/>
      <c r="CSC42" s="9"/>
      <c r="CSD42" s="9"/>
      <c r="CSE42" s="9"/>
      <c r="CSF42" s="7"/>
      <c r="CSG42" s="8"/>
      <c r="CSH42" s="9"/>
      <c r="CSI42" s="9"/>
      <c r="CSJ42" s="9"/>
      <c r="CSK42" s="9"/>
      <c r="CSL42" s="9"/>
      <c r="CSM42" s="9"/>
      <c r="CSN42" s="9"/>
      <c r="CSO42" s="9"/>
      <c r="CSP42" s="9"/>
      <c r="CSQ42" s="9"/>
      <c r="CSR42" s="9"/>
      <c r="CSS42" s="9"/>
      <c r="CST42" s="9"/>
      <c r="CSU42" s="9"/>
      <c r="CSV42" s="9"/>
      <c r="CSW42" s="9"/>
      <c r="CSX42" s="9"/>
      <c r="CSY42" s="7"/>
      <c r="CSZ42" s="8"/>
      <c r="CTA42" s="9"/>
      <c r="CTB42" s="9"/>
      <c r="CTC42" s="9"/>
      <c r="CTD42" s="9"/>
      <c r="CTE42" s="9"/>
      <c r="CTF42" s="9"/>
      <c r="CTG42" s="9"/>
      <c r="CTH42" s="9"/>
      <c r="CTI42" s="9"/>
      <c r="CTJ42" s="9"/>
      <c r="CTK42" s="9"/>
      <c r="CTL42" s="9"/>
      <c r="CTM42" s="9"/>
      <c r="CTN42" s="9"/>
      <c r="CTO42" s="9"/>
      <c r="CTP42" s="9"/>
      <c r="CTQ42" s="9"/>
      <c r="CTR42" s="7"/>
      <c r="CTS42" s="8"/>
      <c r="CTT42" s="9"/>
      <c r="CTU42" s="9"/>
      <c r="CTV42" s="9"/>
      <c r="CTW42" s="9"/>
      <c r="CTX42" s="9"/>
      <c r="CTY42" s="9"/>
      <c r="CTZ42" s="9"/>
      <c r="CUA42" s="9"/>
      <c r="CUB42" s="9"/>
      <c r="CUC42" s="9"/>
      <c r="CUD42" s="9"/>
      <c r="CUE42" s="9"/>
      <c r="CUF42" s="9"/>
      <c r="CUG42" s="9"/>
      <c r="CUH42" s="9"/>
      <c r="CUI42" s="9"/>
      <c r="CUJ42" s="9"/>
      <c r="CUK42" s="7"/>
      <c r="CUL42" s="8"/>
      <c r="CUM42" s="9"/>
      <c r="CUN42" s="9"/>
      <c r="CUO42" s="9"/>
      <c r="CUP42" s="9"/>
      <c r="CUQ42" s="9"/>
      <c r="CUR42" s="9"/>
      <c r="CUS42" s="9"/>
      <c r="CUT42" s="9"/>
      <c r="CUU42" s="9"/>
      <c r="CUV42" s="9"/>
      <c r="CUW42" s="9"/>
      <c r="CUX42" s="9"/>
      <c r="CUY42" s="9"/>
      <c r="CUZ42" s="9"/>
      <c r="CVA42" s="9"/>
      <c r="CVB42" s="9"/>
      <c r="CVC42" s="9"/>
      <c r="CVD42" s="7"/>
      <c r="CVE42" s="8"/>
      <c r="CVF42" s="9"/>
      <c r="CVG42" s="9"/>
      <c r="CVH42" s="9"/>
      <c r="CVI42" s="9"/>
      <c r="CVJ42" s="9"/>
      <c r="CVK42" s="9"/>
      <c r="CVL42" s="9"/>
      <c r="CVM42" s="9"/>
      <c r="CVN42" s="9"/>
      <c r="CVO42" s="9"/>
      <c r="CVP42" s="9"/>
      <c r="CVQ42" s="9"/>
      <c r="CVR42" s="9"/>
      <c r="CVS42" s="9"/>
      <c r="CVT42" s="9"/>
      <c r="CVU42" s="9"/>
      <c r="CVV42" s="9"/>
      <c r="CVW42" s="7"/>
      <c r="CVX42" s="8"/>
      <c r="CVY42" s="9"/>
      <c r="CVZ42" s="9"/>
      <c r="CWA42" s="9"/>
      <c r="CWB42" s="9"/>
      <c r="CWC42" s="9"/>
      <c r="CWD42" s="9"/>
      <c r="CWE42" s="9"/>
      <c r="CWF42" s="9"/>
      <c r="CWG42" s="9"/>
      <c r="CWH42" s="9"/>
      <c r="CWI42" s="9"/>
      <c r="CWJ42" s="9"/>
      <c r="CWK42" s="9"/>
      <c r="CWL42" s="9"/>
      <c r="CWM42" s="9"/>
      <c r="CWN42" s="9"/>
      <c r="CWO42" s="9"/>
      <c r="CWP42" s="7"/>
      <c r="CWQ42" s="8"/>
      <c r="CWR42" s="9"/>
      <c r="CWS42" s="9"/>
      <c r="CWT42" s="9"/>
      <c r="CWU42" s="9"/>
      <c r="CWV42" s="9"/>
      <c r="CWW42" s="9"/>
      <c r="CWX42" s="9"/>
      <c r="CWY42" s="9"/>
      <c r="CWZ42" s="9"/>
      <c r="CXA42" s="9"/>
      <c r="CXB42" s="9"/>
      <c r="CXC42" s="9"/>
      <c r="CXD42" s="9"/>
      <c r="CXE42" s="9"/>
      <c r="CXF42" s="9"/>
      <c r="CXG42" s="9"/>
      <c r="CXH42" s="9"/>
      <c r="CXI42" s="7"/>
      <c r="CXJ42" s="8"/>
      <c r="CXK42" s="9"/>
      <c r="CXL42" s="9"/>
      <c r="CXM42" s="9"/>
      <c r="CXN42" s="9"/>
      <c r="CXO42" s="9"/>
      <c r="CXP42" s="9"/>
      <c r="CXQ42" s="9"/>
      <c r="CXR42" s="9"/>
      <c r="CXS42" s="9"/>
      <c r="CXT42" s="9"/>
      <c r="CXU42" s="9"/>
      <c r="CXV42" s="9"/>
      <c r="CXW42" s="9"/>
      <c r="CXX42" s="9"/>
      <c r="CXY42" s="9"/>
      <c r="CXZ42" s="9"/>
      <c r="CYA42" s="9"/>
      <c r="CYB42" s="7"/>
      <c r="CYC42" s="8"/>
      <c r="CYD42" s="9"/>
      <c r="CYE42" s="9"/>
      <c r="CYF42" s="9"/>
      <c r="CYG42" s="9"/>
      <c r="CYH42" s="9"/>
      <c r="CYI42" s="9"/>
      <c r="CYJ42" s="9"/>
      <c r="CYK42" s="9"/>
      <c r="CYL42" s="9"/>
      <c r="CYM42" s="9"/>
      <c r="CYN42" s="9"/>
      <c r="CYO42" s="9"/>
      <c r="CYP42" s="9"/>
      <c r="CYQ42" s="9"/>
      <c r="CYR42" s="9"/>
      <c r="CYS42" s="9"/>
      <c r="CYT42" s="9"/>
      <c r="CYU42" s="7"/>
      <c r="CYV42" s="8"/>
      <c r="CYW42" s="9"/>
      <c r="CYX42" s="9"/>
      <c r="CYY42" s="9"/>
      <c r="CYZ42" s="9"/>
      <c r="CZA42" s="9"/>
      <c r="CZB42" s="9"/>
      <c r="CZC42" s="9"/>
      <c r="CZD42" s="9"/>
      <c r="CZE42" s="9"/>
      <c r="CZF42" s="9"/>
      <c r="CZG42" s="9"/>
      <c r="CZH42" s="9"/>
      <c r="CZI42" s="9"/>
      <c r="CZJ42" s="9"/>
      <c r="CZK42" s="9"/>
      <c r="CZL42" s="9"/>
      <c r="CZM42" s="9"/>
      <c r="CZN42" s="7"/>
      <c r="CZO42" s="8"/>
      <c r="CZP42" s="9"/>
      <c r="CZQ42" s="9"/>
      <c r="CZR42" s="9"/>
      <c r="CZS42" s="9"/>
      <c r="CZT42" s="9"/>
      <c r="CZU42" s="9"/>
      <c r="CZV42" s="9"/>
      <c r="CZW42" s="9"/>
      <c r="CZX42" s="9"/>
      <c r="CZY42" s="9"/>
      <c r="CZZ42" s="9"/>
      <c r="DAA42" s="9"/>
      <c r="DAB42" s="9"/>
      <c r="DAC42" s="9"/>
      <c r="DAD42" s="9"/>
      <c r="DAE42" s="9"/>
      <c r="DAF42" s="9"/>
      <c r="DAG42" s="7"/>
      <c r="DAH42" s="8"/>
      <c r="DAI42" s="9"/>
      <c r="DAJ42" s="9"/>
      <c r="DAK42" s="9"/>
      <c r="DAL42" s="9"/>
      <c r="DAM42" s="9"/>
      <c r="DAN42" s="9"/>
      <c r="DAO42" s="9"/>
      <c r="DAP42" s="9"/>
      <c r="DAQ42" s="9"/>
      <c r="DAR42" s="9"/>
      <c r="DAS42" s="9"/>
      <c r="DAT42" s="9"/>
      <c r="DAU42" s="9"/>
      <c r="DAV42" s="9"/>
      <c r="DAW42" s="9"/>
      <c r="DAX42" s="9"/>
      <c r="DAY42" s="9"/>
      <c r="DAZ42" s="7"/>
      <c r="DBA42" s="8"/>
      <c r="DBB42" s="9"/>
      <c r="DBC42" s="9"/>
      <c r="DBD42" s="9"/>
      <c r="DBE42" s="9"/>
      <c r="DBF42" s="9"/>
      <c r="DBG42" s="9"/>
      <c r="DBH42" s="9"/>
      <c r="DBI42" s="9"/>
      <c r="DBJ42" s="9"/>
      <c r="DBK42" s="9"/>
      <c r="DBL42" s="9"/>
      <c r="DBM42" s="9"/>
      <c r="DBN42" s="9"/>
      <c r="DBO42" s="9"/>
      <c r="DBP42" s="9"/>
      <c r="DBQ42" s="9"/>
      <c r="DBR42" s="9"/>
      <c r="DBS42" s="7"/>
      <c r="DBT42" s="8"/>
      <c r="DBU42" s="9"/>
      <c r="DBV42" s="9"/>
      <c r="DBW42" s="9"/>
      <c r="DBX42" s="9"/>
      <c r="DBY42" s="9"/>
      <c r="DBZ42" s="9"/>
      <c r="DCA42" s="9"/>
      <c r="DCB42" s="9"/>
      <c r="DCC42" s="9"/>
      <c r="DCD42" s="9"/>
      <c r="DCE42" s="9"/>
      <c r="DCF42" s="9"/>
      <c r="DCG42" s="9"/>
      <c r="DCH42" s="9"/>
      <c r="DCI42" s="9"/>
      <c r="DCJ42" s="9"/>
      <c r="DCK42" s="9"/>
      <c r="DCL42" s="7"/>
      <c r="DCM42" s="8"/>
      <c r="DCN42" s="9"/>
      <c r="DCO42" s="9"/>
      <c r="DCP42" s="9"/>
      <c r="DCQ42" s="9"/>
      <c r="DCR42" s="9"/>
      <c r="DCS42" s="9"/>
      <c r="DCT42" s="9"/>
      <c r="DCU42" s="9"/>
      <c r="DCV42" s="9"/>
      <c r="DCW42" s="9"/>
      <c r="DCX42" s="9"/>
      <c r="DCY42" s="9"/>
      <c r="DCZ42" s="9"/>
      <c r="DDA42" s="9"/>
      <c r="DDB42" s="9"/>
      <c r="DDC42" s="9"/>
      <c r="DDD42" s="9"/>
      <c r="DDE42" s="7"/>
      <c r="DDF42" s="8"/>
      <c r="DDG42" s="9"/>
      <c r="DDH42" s="9"/>
      <c r="DDI42" s="9"/>
      <c r="DDJ42" s="9"/>
      <c r="DDK42" s="9"/>
      <c r="DDL42" s="9"/>
      <c r="DDM42" s="9"/>
      <c r="DDN42" s="9"/>
      <c r="DDO42" s="9"/>
      <c r="DDP42" s="9"/>
      <c r="DDQ42" s="9"/>
      <c r="DDR42" s="9"/>
      <c r="DDS42" s="9"/>
      <c r="DDT42" s="9"/>
      <c r="DDU42" s="9"/>
      <c r="DDV42" s="9"/>
      <c r="DDW42" s="9"/>
      <c r="DDX42" s="7"/>
      <c r="DDY42" s="8"/>
      <c r="DDZ42" s="9"/>
      <c r="DEA42" s="9"/>
      <c r="DEB42" s="9"/>
      <c r="DEC42" s="9"/>
      <c r="DED42" s="9"/>
      <c r="DEE42" s="9"/>
      <c r="DEF42" s="9"/>
      <c r="DEG42" s="9"/>
      <c r="DEH42" s="9"/>
      <c r="DEI42" s="9"/>
      <c r="DEJ42" s="9"/>
      <c r="DEK42" s="9"/>
      <c r="DEL42" s="9"/>
      <c r="DEM42" s="9"/>
      <c r="DEN42" s="9"/>
      <c r="DEO42" s="9"/>
      <c r="DEP42" s="9"/>
      <c r="DEQ42" s="7"/>
      <c r="DER42" s="8"/>
      <c r="DES42" s="9"/>
      <c r="DET42" s="9"/>
      <c r="DEU42" s="9"/>
      <c r="DEV42" s="9"/>
      <c r="DEW42" s="9"/>
      <c r="DEX42" s="9"/>
      <c r="DEY42" s="9"/>
      <c r="DEZ42" s="9"/>
      <c r="DFA42" s="9"/>
      <c r="DFB42" s="9"/>
      <c r="DFC42" s="9"/>
      <c r="DFD42" s="9"/>
      <c r="DFE42" s="9"/>
      <c r="DFF42" s="9"/>
      <c r="DFG42" s="9"/>
      <c r="DFH42" s="9"/>
      <c r="DFI42" s="9"/>
      <c r="DFJ42" s="7"/>
      <c r="DFK42" s="8"/>
      <c r="DFL42" s="9"/>
      <c r="DFM42" s="9"/>
      <c r="DFN42" s="9"/>
      <c r="DFO42" s="9"/>
      <c r="DFP42" s="9"/>
      <c r="DFQ42" s="9"/>
      <c r="DFR42" s="9"/>
      <c r="DFS42" s="9"/>
      <c r="DFT42" s="9"/>
      <c r="DFU42" s="9"/>
      <c r="DFV42" s="9"/>
      <c r="DFW42" s="9"/>
      <c r="DFX42" s="9"/>
      <c r="DFY42" s="9"/>
      <c r="DFZ42" s="9"/>
      <c r="DGA42" s="9"/>
      <c r="DGB42" s="9"/>
      <c r="DGC42" s="7"/>
      <c r="DGD42" s="8"/>
      <c r="DGE42" s="9"/>
      <c r="DGF42" s="9"/>
      <c r="DGG42" s="9"/>
      <c r="DGH42" s="9"/>
      <c r="DGI42" s="9"/>
      <c r="DGJ42" s="9"/>
      <c r="DGK42" s="9"/>
      <c r="DGL42" s="9"/>
      <c r="DGM42" s="9"/>
      <c r="DGN42" s="9"/>
      <c r="DGO42" s="9"/>
      <c r="DGP42" s="9"/>
      <c r="DGQ42" s="9"/>
      <c r="DGR42" s="9"/>
      <c r="DGS42" s="9"/>
      <c r="DGT42" s="9"/>
      <c r="DGU42" s="9"/>
      <c r="DGV42" s="7"/>
      <c r="DGW42" s="8"/>
      <c r="DGX42" s="9"/>
      <c r="DGY42" s="9"/>
      <c r="DGZ42" s="9"/>
      <c r="DHA42" s="9"/>
      <c r="DHB42" s="9"/>
      <c r="DHC42" s="9"/>
      <c r="DHD42" s="9"/>
      <c r="DHE42" s="9"/>
      <c r="DHF42" s="9"/>
      <c r="DHG42" s="9"/>
      <c r="DHH42" s="9"/>
      <c r="DHI42" s="9"/>
      <c r="DHJ42" s="9"/>
      <c r="DHK42" s="9"/>
      <c r="DHL42" s="9"/>
      <c r="DHM42" s="9"/>
      <c r="DHN42" s="9"/>
      <c r="DHO42" s="7"/>
      <c r="DHP42" s="8"/>
      <c r="DHQ42" s="9"/>
      <c r="DHR42" s="9"/>
      <c r="DHS42" s="9"/>
      <c r="DHT42" s="9"/>
      <c r="DHU42" s="9"/>
      <c r="DHV42" s="9"/>
      <c r="DHW42" s="9"/>
      <c r="DHX42" s="9"/>
      <c r="DHY42" s="9"/>
      <c r="DHZ42" s="9"/>
      <c r="DIA42" s="9"/>
      <c r="DIB42" s="9"/>
      <c r="DIC42" s="9"/>
      <c r="DID42" s="9"/>
      <c r="DIE42" s="9"/>
      <c r="DIF42" s="9"/>
      <c r="DIG42" s="9"/>
      <c r="DIH42" s="7"/>
      <c r="DII42" s="8"/>
      <c r="DIJ42" s="9"/>
      <c r="DIK42" s="9"/>
      <c r="DIL42" s="9"/>
      <c r="DIM42" s="9"/>
      <c r="DIN42" s="9"/>
      <c r="DIO42" s="9"/>
      <c r="DIP42" s="9"/>
      <c r="DIQ42" s="9"/>
      <c r="DIR42" s="9"/>
      <c r="DIS42" s="9"/>
      <c r="DIT42" s="9"/>
      <c r="DIU42" s="9"/>
      <c r="DIV42" s="9"/>
      <c r="DIW42" s="9"/>
      <c r="DIX42" s="9"/>
      <c r="DIY42" s="9"/>
      <c r="DIZ42" s="9"/>
      <c r="DJA42" s="7"/>
      <c r="DJB42" s="8"/>
      <c r="DJC42" s="9"/>
      <c r="DJD42" s="9"/>
      <c r="DJE42" s="9"/>
      <c r="DJF42" s="9"/>
      <c r="DJG42" s="9"/>
      <c r="DJH42" s="9"/>
      <c r="DJI42" s="9"/>
      <c r="DJJ42" s="9"/>
      <c r="DJK42" s="9"/>
      <c r="DJL42" s="9"/>
      <c r="DJM42" s="9"/>
      <c r="DJN42" s="9"/>
      <c r="DJO42" s="9"/>
      <c r="DJP42" s="9"/>
      <c r="DJQ42" s="9"/>
      <c r="DJR42" s="9"/>
      <c r="DJS42" s="9"/>
      <c r="DJT42" s="7"/>
      <c r="DJU42" s="8"/>
      <c r="DJV42" s="9"/>
      <c r="DJW42" s="9"/>
      <c r="DJX42" s="9"/>
      <c r="DJY42" s="9"/>
      <c r="DJZ42" s="9"/>
      <c r="DKA42" s="9"/>
      <c r="DKB42" s="9"/>
      <c r="DKC42" s="9"/>
      <c r="DKD42" s="9"/>
      <c r="DKE42" s="9"/>
      <c r="DKF42" s="9"/>
      <c r="DKG42" s="9"/>
      <c r="DKH42" s="9"/>
      <c r="DKI42" s="9"/>
      <c r="DKJ42" s="9"/>
      <c r="DKK42" s="9"/>
      <c r="DKL42" s="9"/>
      <c r="DKM42" s="7"/>
      <c r="DKN42" s="8"/>
      <c r="DKO42" s="9"/>
      <c r="DKP42" s="9"/>
      <c r="DKQ42" s="9"/>
      <c r="DKR42" s="9"/>
      <c r="DKS42" s="9"/>
      <c r="DKT42" s="9"/>
      <c r="DKU42" s="9"/>
      <c r="DKV42" s="9"/>
      <c r="DKW42" s="9"/>
      <c r="DKX42" s="9"/>
      <c r="DKY42" s="9"/>
      <c r="DKZ42" s="9"/>
      <c r="DLA42" s="9"/>
      <c r="DLB42" s="9"/>
      <c r="DLC42" s="9"/>
      <c r="DLD42" s="9"/>
      <c r="DLE42" s="9"/>
      <c r="DLF42" s="7"/>
      <c r="DLG42" s="8"/>
      <c r="DLH42" s="9"/>
      <c r="DLI42" s="9"/>
      <c r="DLJ42" s="9"/>
      <c r="DLK42" s="9"/>
      <c r="DLL42" s="9"/>
      <c r="DLM42" s="9"/>
      <c r="DLN42" s="9"/>
      <c r="DLO42" s="9"/>
      <c r="DLP42" s="9"/>
      <c r="DLQ42" s="9"/>
      <c r="DLR42" s="9"/>
      <c r="DLS42" s="9"/>
      <c r="DLT42" s="9"/>
      <c r="DLU42" s="9"/>
      <c r="DLV42" s="9"/>
      <c r="DLW42" s="9"/>
      <c r="DLX42" s="9"/>
      <c r="DLY42" s="7"/>
      <c r="DLZ42" s="8"/>
      <c r="DMA42" s="9"/>
      <c r="DMB42" s="9"/>
      <c r="DMC42" s="9"/>
      <c r="DMD42" s="9"/>
      <c r="DME42" s="9"/>
      <c r="DMF42" s="9"/>
      <c r="DMG42" s="9"/>
      <c r="DMH42" s="9"/>
      <c r="DMI42" s="9"/>
      <c r="DMJ42" s="9"/>
      <c r="DMK42" s="9"/>
      <c r="DML42" s="9"/>
      <c r="DMM42" s="9"/>
      <c r="DMN42" s="9"/>
      <c r="DMO42" s="9"/>
      <c r="DMP42" s="9"/>
      <c r="DMQ42" s="9"/>
      <c r="DMR42" s="7"/>
      <c r="DMS42" s="8"/>
      <c r="DMT42" s="7"/>
      <c r="DMU42" s="7"/>
      <c r="DMV42" s="7"/>
      <c r="DMW42" s="7"/>
      <c r="DMX42" s="7"/>
      <c r="DMY42" s="7"/>
      <c r="DMZ42" s="7"/>
      <c r="DNA42" s="7"/>
      <c r="DNB42" s="7"/>
      <c r="DNC42" s="7"/>
      <c r="DND42" s="7"/>
      <c r="DNE42" s="7"/>
      <c r="DNF42" s="7"/>
      <c r="DNG42" s="7"/>
      <c r="DNH42" s="7"/>
      <c r="DNI42" s="7"/>
      <c r="DNJ42" s="7"/>
      <c r="DNK42" s="7"/>
      <c r="DNL42" s="8"/>
      <c r="DNM42" s="9"/>
      <c r="DNN42" s="9"/>
      <c r="DNO42" s="9"/>
      <c r="DNP42" s="9"/>
      <c r="DNQ42" s="9"/>
      <c r="DNR42" s="9"/>
      <c r="DNS42" s="9"/>
      <c r="DNT42" s="9"/>
      <c r="DNU42" s="9"/>
      <c r="DNV42" s="9"/>
      <c r="DNW42" s="9"/>
      <c r="DNX42" s="9"/>
      <c r="DNY42" s="9"/>
      <c r="DNZ42" s="9"/>
      <c r="DOA42" s="9"/>
      <c r="DOB42" s="9"/>
      <c r="DOC42" s="9"/>
      <c r="DOD42" s="7"/>
      <c r="DOE42" s="8"/>
      <c r="DOF42" s="9"/>
      <c r="DOG42" s="9"/>
      <c r="DOH42" s="9"/>
      <c r="DOI42" s="9"/>
      <c r="DOJ42" s="9"/>
      <c r="DOK42" s="9"/>
      <c r="DOL42" s="9"/>
      <c r="DOM42" s="9"/>
      <c r="DON42" s="9"/>
      <c r="DOO42" s="9"/>
      <c r="DOP42" s="9"/>
      <c r="DOQ42" s="9"/>
      <c r="DOR42" s="9"/>
      <c r="DOS42" s="9"/>
      <c r="DOT42" s="9"/>
      <c r="DOU42" s="9"/>
      <c r="DOV42" s="9"/>
      <c r="DOW42" s="7"/>
      <c r="DOX42" s="8"/>
      <c r="DOY42" s="9"/>
      <c r="DOZ42" s="9"/>
      <c r="DPA42" s="9"/>
      <c r="DPB42" s="9"/>
      <c r="DPC42" s="9"/>
      <c r="DPD42" s="9"/>
      <c r="DPE42" s="9"/>
      <c r="DPF42" s="9"/>
      <c r="DPG42" s="9"/>
      <c r="DPH42" s="9"/>
      <c r="DPI42" s="9"/>
      <c r="DPJ42" s="9"/>
      <c r="DPK42" s="9"/>
      <c r="DPL42" s="9"/>
      <c r="DPM42" s="9"/>
      <c r="DPN42" s="9"/>
      <c r="DPO42" s="9"/>
      <c r="DPP42" s="7"/>
      <c r="DPQ42" s="8"/>
      <c r="DPR42" s="9"/>
      <c r="DPS42" s="9"/>
      <c r="DPT42" s="9"/>
      <c r="DPU42" s="9"/>
      <c r="DPV42" s="9"/>
      <c r="DPW42" s="9"/>
      <c r="DPX42" s="9"/>
      <c r="DPY42" s="9"/>
      <c r="DPZ42" s="9"/>
      <c r="DQA42" s="9"/>
      <c r="DQB42" s="9"/>
      <c r="DQC42" s="9"/>
      <c r="DQD42" s="9"/>
      <c r="DQE42" s="9"/>
      <c r="DQF42" s="9"/>
      <c r="DQG42" s="9"/>
      <c r="DQH42" s="9"/>
      <c r="DQI42" s="7"/>
      <c r="DQJ42" s="8"/>
      <c r="DQK42" s="9"/>
      <c r="DQL42" s="9"/>
      <c r="DQM42" s="9"/>
      <c r="DQN42" s="9"/>
      <c r="DQO42" s="9"/>
      <c r="DQP42" s="9"/>
      <c r="DQQ42" s="9"/>
      <c r="DQR42" s="9"/>
      <c r="DQS42" s="9"/>
      <c r="DQT42" s="9"/>
      <c r="DQU42" s="9"/>
      <c r="DQV42" s="9"/>
      <c r="DQW42" s="9"/>
      <c r="DQX42" s="9"/>
      <c r="DQY42" s="9"/>
      <c r="DQZ42" s="9"/>
      <c r="DRA42" s="9"/>
      <c r="DRB42" s="7"/>
      <c r="DRC42" s="8"/>
      <c r="DRD42" s="9"/>
      <c r="DRE42" s="9"/>
      <c r="DRF42" s="9"/>
      <c r="DRG42" s="9"/>
      <c r="DRH42" s="9"/>
      <c r="DRI42" s="9"/>
      <c r="DRJ42" s="9"/>
      <c r="DRK42" s="9"/>
      <c r="DRL42" s="9"/>
      <c r="DRM42" s="9"/>
      <c r="DRN42" s="9"/>
      <c r="DRO42" s="9"/>
      <c r="DRP42" s="9"/>
      <c r="DRQ42" s="9"/>
      <c r="DRR42" s="9"/>
      <c r="DRS42" s="9"/>
      <c r="DRT42" s="9"/>
      <c r="DRU42" s="7"/>
      <c r="DRV42" s="8"/>
      <c r="DRW42" s="9"/>
      <c r="DRX42" s="9"/>
      <c r="DRY42" s="9"/>
      <c r="DRZ42" s="9"/>
      <c r="DSA42" s="9"/>
      <c r="DSB42" s="9"/>
      <c r="DSC42" s="9"/>
      <c r="DSD42" s="9"/>
      <c r="DSE42" s="9"/>
      <c r="DSF42" s="9"/>
      <c r="DSG42" s="9"/>
      <c r="DSH42" s="9"/>
      <c r="DSI42" s="9"/>
      <c r="DSJ42" s="9"/>
      <c r="DSK42" s="9"/>
      <c r="DSL42" s="9"/>
      <c r="DSM42" s="9"/>
      <c r="DSN42" s="7"/>
      <c r="DSO42" s="8"/>
      <c r="DSP42" s="9"/>
      <c r="DSQ42" s="9"/>
      <c r="DSR42" s="9"/>
      <c r="DSS42" s="9"/>
      <c r="DST42" s="9"/>
      <c r="DSU42" s="9"/>
      <c r="DSV42" s="9"/>
      <c r="DSW42" s="9"/>
      <c r="DSX42" s="9"/>
      <c r="DSY42" s="9"/>
      <c r="DSZ42" s="9"/>
      <c r="DTA42" s="9"/>
      <c r="DTB42" s="9"/>
      <c r="DTC42" s="9"/>
      <c r="DTD42" s="9"/>
      <c r="DTE42" s="9"/>
      <c r="DTF42" s="9"/>
      <c r="DTG42" s="7"/>
      <c r="DTH42" s="8"/>
      <c r="DTI42" s="9"/>
      <c r="DTJ42" s="9"/>
      <c r="DTK42" s="9"/>
      <c r="DTL42" s="9"/>
      <c r="DTM42" s="9"/>
      <c r="DTN42" s="9"/>
      <c r="DTO42" s="9"/>
      <c r="DTP42" s="9"/>
      <c r="DTQ42" s="9"/>
      <c r="DTR42" s="9"/>
      <c r="DTS42" s="9"/>
      <c r="DTT42" s="9"/>
      <c r="DTU42" s="9"/>
      <c r="DTV42" s="9"/>
      <c r="DTW42" s="9"/>
      <c r="DTX42" s="9"/>
      <c r="DTY42" s="9"/>
      <c r="DTZ42" s="7"/>
      <c r="DUA42" s="8"/>
      <c r="DUB42" s="9"/>
      <c r="DUC42" s="9"/>
      <c r="DUD42" s="9"/>
      <c r="DUE42" s="9"/>
      <c r="DUF42" s="9"/>
      <c r="DUG42" s="9"/>
      <c r="DUH42" s="9"/>
      <c r="DUI42" s="9"/>
      <c r="DUJ42" s="9"/>
      <c r="DUK42" s="9"/>
      <c r="DUL42" s="9"/>
      <c r="DUM42" s="9"/>
      <c r="DUN42" s="9"/>
      <c r="DUO42" s="9"/>
      <c r="DUP42" s="9"/>
      <c r="DUQ42" s="9"/>
      <c r="DUR42" s="9"/>
      <c r="DUS42" s="7"/>
      <c r="DUT42" s="8"/>
      <c r="DUU42" s="9"/>
      <c r="DUV42" s="9"/>
      <c r="DUW42" s="9"/>
      <c r="DUX42" s="9"/>
      <c r="DUY42" s="9"/>
      <c r="DUZ42" s="9"/>
      <c r="DVA42" s="9"/>
      <c r="DVB42" s="9"/>
      <c r="DVC42" s="9"/>
      <c r="DVD42" s="9"/>
      <c r="DVE42" s="9"/>
      <c r="DVF42" s="9"/>
      <c r="DVG42" s="9"/>
      <c r="DVH42" s="9"/>
      <c r="DVI42" s="9"/>
      <c r="DVJ42" s="9"/>
      <c r="DVK42" s="9"/>
      <c r="DVL42" s="7"/>
      <c r="DVM42" s="8"/>
      <c r="DVN42" s="9"/>
      <c r="DVO42" s="9"/>
      <c r="DVP42" s="9"/>
      <c r="DVQ42" s="9"/>
      <c r="DVR42" s="9"/>
      <c r="DVS42" s="9"/>
      <c r="DVT42" s="9"/>
      <c r="DVU42" s="9"/>
      <c r="DVV42" s="9"/>
      <c r="DVW42" s="9"/>
      <c r="DVX42" s="9"/>
      <c r="DVY42" s="9"/>
      <c r="DVZ42" s="9"/>
      <c r="DWA42" s="9"/>
      <c r="DWB42" s="9"/>
      <c r="DWC42" s="9"/>
      <c r="DWD42" s="9"/>
      <c r="DWE42" s="7"/>
      <c r="DWF42" s="8"/>
      <c r="DWG42" s="9"/>
      <c r="DWH42" s="9"/>
      <c r="DWI42" s="9"/>
      <c r="DWJ42" s="9"/>
      <c r="DWK42" s="9"/>
      <c r="DWL42" s="9"/>
      <c r="DWM42" s="9"/>
      <c r="DWN42" s="9"/>
      <c r="DWO42" s="9"/>
      <c r="DWP42" s="9"/>
      <c r="DWQ42" s="9"/>
      <c r="DWR42" s="9"/>
      <c r="DWS42" s="9"/>
      <c r="DWT42" s="9"/>
      <c r="DWU42" s="9"/>
      <c r="DWV42" s="9"/>
      <c r="DWW42" s="9"/>
      <c r="DWX42" s="7"/>
      <c r="DWY42" s="8"/>
      <c r="DWZ42" s="9"/>
      <c r="DXA42" s="9"/>
      <c r="DXB42" s="9"/>
      <c r="DXC42" s="9"/>
      <c r="DXD42" s="9"/>
      <c r="DXE42" s="9"/>
      <c r="DXF42" s="9"/>
      <c r="DXG42" s="9"/>
      <c r="DXH42" s="9"/>
      <c r="DXI42" s="9"/>
      <c r="DXJ42" s="9"/>
      <c r="DXK42" s="9"/>
      <c r="DXL42" s="9"/>
      <c r="DXM42" s="9"/>
      <c r="DXN42" s="9"/>
      <c r="DXO42" s="9"/>
      <c r="DXP42" s="9"/>
      <c r="DXQ42" s="7"/>
      <c r="DXR42" s="8"/>
      <c r="DXS42" s="9"/>
      <c r="DXT42" s="9"/>
      <c r="DXU42" s="9"/>
      <c r="DXV42" s="9"/>
      <c r="DXW42" s="9"/>
      <c r="DXX42" s="9"/>
      <c r="DXY42" s="9"/>
      <c r="DXZ42" s="9"/>
      <c r="DYA42" s="9"/>
      <c r="DYB42" s="9"/>
      <c r="DYC42" s="9"/>
      <c r="DYD42" s="9"/>
      <c r="DYE42" s="9"/>
      <c r="DYF42" s="9"/>
      <c r="DYG42" s="9"/>
      <c r="DYH42" s="9"/>
      <c r="DYI42" s="9"/>
      <c r="DYJ42" s="7"/>
      <c r="DYK42" s="8"/>
      <c r="DYL42" s="9"/>
      <c r="DYM42" s="9"/>
      <c r="DYN42" s="9"/>
      <c r="DYO42" s="9"/>
      <c r="DYP42" s="9"/>
      <c r="DYQ42" s="9"/>
      <c r="DYR42" s="9"/>
      <c r="DYS42" s="9"/>
      <c r="DYT42" s="9"/>
      <c r="DYU42" s="9"/>
      <c r="DYV42" s="9"/>
      <c r="DYW42" s="9"/>
      <c r="DYX42" s="9"/>
      <c r="DYY42" s="9"/>
      <c r="DYZ42" s="9"/>
      <c r="DZA42" s="9"/>
      <c r="DZB42" s="9"/>
      <c r="DZC42" s="7"/>
      <c r="DZD42" s="8"/>
      <c r="DZE42" s="9"/>
      <c r="DZF42" s="9"/>
      <c r="DZG42" s="9"/>
      <c r="DZH42" s="9"/>
      <c r="DZI42" s="9"/>
      <c r="DZJ42" s="9"/>
      <c r="DZK42" s="9"/>
      <c r="DZL42" s="9"/>
      <c r="DZM42" s="9"/>
      <c r="DZN42" s="9"/>
      <c r="DZO42" s="9"/>
      <c r="DZP42" s="9"/>
      <c r="DZQ42" s="9"/>
      <c r="DZR42" s="9"/>
      <c r="DZS42" s="9"/>
      <c r="DZT42" s="9"/>
      <c r="DZU42" s="9"/>
      <c r="DZV42" s="7"/>
      <c r="DZW42" s="8"/>
      <c r="DZX42" s="9"/>
      <c r="DZY42" s="9"/>
      <c r="DZZ42" s="9"/>
      <c r="EAA42" s="9"/>
      <c r="EAB42" s="9"/>
      <c r="EAC42" s="9"/>
      <c r="EAD42" s="9"/>
      <c r="EAE42" s="9"/>
      <c r="EAF42" s="9"/>
      <c r="EAG42" s="9"/>
      <c r="EAH42" s="9"/>
      <c r="EAI42" s="9"/>
      <c r="EAJ42" s="9"/>
      <c r="EAK42" s="9"/>
      <c r="EAL42" s="9"/>
      <c r="EAM42" s="9"/>
      <c r="EAN42" s="9"/>
      <c r="EAO42" s="7"/>
      <c r="EAP42" s="8"/>
      <c r="EAQ42" s="9"/>
      <c r="EAR42" s="9"/>
      <c r="EAS42" s="9"/>
      <c r="EAT42" s="9"/>
      <c r="EAU42" s="9"/>
      <c r="EAV42" s="9"/>
      <c r="EAW42" s="9"/>
      <c r="EAX42" s="9"/>
      <c r="EAY42" s="9"/>
      <c r="EAZ42" s="9"/>
      <c r="EBA42" s="9"/>
      <c r="EBB42" s="9"/>
      <c r="EBC42" s="9"/>
      <c r="EBD42" s="9"/>
      <c r="EBE42" s="9"/>
      <c r="EBF42" s="9"/>
      <c r="EBG42" s="9"/>
      <c r="EBH42" s="7"/>
      <c r="EBI42" s="8"/>
      <c r="EBJ42" s="9"/>
      <c r="EBK42" s="9"/>
      <c r="EBL42" s="9"/>
      <c r="EBM42" s="9"/>
      <c r="EBN42" s="9"/>
      <c r="EBO42" s="9"/>
      <c r="EBP42" s="9"/>
      <c r="EBQ42" s="9"/>
      <c r="EBR42" s="9"/>
      <c r="EBS42" s="9"/>
      <c r="EBT42" s="9"/>
      <c r="EBU42" s="9"/>
      <c r="EBV42" s="9"/>
      <c r="EBW42" s="9"/>
      <c r="EBX42" s="9"/>
      <c r="EBY42" s="9"/>
      <c r="EBZ42" s="9"/>
      <c r="ECA42" s="7"/>
      <c r="ECB42" s="8"/>
      <c r="ECC42" s="9"/>
      <c r="ECD42" s="9"/>
      <c r="ECE42" s="9"/>
      <c r="ECF42" s="9"/>
      <c r="ECG42" s="9"/>
      <c r="ECH42" s="9"/>
      <c r="ECI42" s="9"/>
      <c r="ECJ42" s="9"/>
      <c r="ECK42" s="9"/>
      <c r="ECL42" s="9"/>
      <c r="ECM42" s="9"/>
      <c r="ECN42" s="9"/>
      <c r="ECO42" s="9"/>
      <c r="ECP42" s="9"/>
      <c r="ECQ42" s="9"/>
      <c r="ECR42" s="9"/>
      <c r="ECS42" s="9"/>
      <c r="ECT42" s="7"/>
      <c r="ECU42" s="8"/>
      <c r="ECV42" s="9"/>
      <c r="ECW42" s="9"/>
      <c r="ECX42" s="9"/>
      <c r="ECY42" s="9"/>
      <c r="ECZ42" s="9"/>
      <c r="EDA42" s="9"/>
      <c r="EDB42" s="9"/>
      <c r="EDC42" s="9"/>
      <c r="EDD42" s="9"/>
      <c r="EDE42" s="9"/>
      <c r="EDF42" s="9"/>
      <c r="EDG42" s="9"/>
      <c r="EDH42" s="9"/>
      <c r="EDI42" s="9"/>
      <c r="EDJ42" s="9"/>
      <c r="EDK42" s="9"/>
      <c r="EDL42" s="9"/>
      <c r="EDM42" s="7"/>
      <c r="EDN42" s="8"/>
      <c r="EDO42" s="9"/>
      <c r="EDP42" s="9"/>
      <c r="EDQ42" s="9"/>
      <c r="EDR42" s="9"/>
      <c r="EDS42" s="9"/>
      <c r="EDT42" s="9"/>
      <c r="EDU42" s="9"/>
      <c r="EDV42" s="9"/>
      <c r="EDW42" s="9"/>
      <c r="EDX42" s="9"/>
      <c r="EDY42" s="9"/>
      <c r="EDZ42" s="9"/>
      <c r="EEA42" s="9"/>
      <c r="EEB42" s="9"/>
      <c r="EEC42" s="9"/>
      <c r="EED42" s="9"/>
      <c r="EEE42" s="9"/>
      <c r="EEF42" s="7"/>
      <c r="EEG42" s="8"/>
      <c r="EEH42" s="9"/>
      <c r="EEI42" s="9"/>
      <c r="EEJ42" s="9"/>
      <c r="EEK42" s="9"/>
      <c r="EEL42" s="9"/>
      <c r="EEM42" s="9"/>
      <c r="EEN42" s="9"/>
      <c r="EEO42" s="9"/>
      <c r="EEP42" s="9"/>
      <c r="EEQ42" s="9"/>
      <c r="EER42" s="9"/>
      <c r="EES42" s="9"/>
      <c r="EET42" s="9"/>
      <c r="EEU42" s="9"/>
      <c r="EEV42" s="9"/>
      <c r="EEW42" s="9"/>
      <c r="EEX42" s="9"/>
      <c r="EEY42" s="7"/>
      <c r="EEZ42" s="8"/>
      <c r="EFA42" s="9"/>
      <c r="EFB42" s="9"/>
      <c r="EFC42" s="9"/>
      <c r="EFD42" s="9"/>
      <c r="EFE42" s="9"/>
      <c r="EFF42" s="9"/>
      <c r="EFG42" s="9"/>
      <c r="EFH42" s="9"/>
      <c r="EFI42" s="9"/>
      <c r="EFJ42" s="9"/>
      <c r="EFK42" s="9"/>
      <c r="EFL42" s="9"/>
      <c r="EFM42" s="9"/>
      <c r="EFN42" s="9"/>
      <c r="EFO42" s="9"/>
      <c r="EFP42" s="9"/>
      <c r="EFQ42" s="9"/>
      <c r="EFR42" s="7"/>
      <c r="EFS42" s="8"/>
      <c r="EFT42" s="9"/>
      <c r="EFU42" s="9"/>
      <c r="EFV42" s="9"/>
      <c r="EFW42" s="9"/>
      <c r="EFX42" s="9"/>
      <c r="EFY42" s="9"/>
      <c r="EFZ42" s="9"/>
      <c r="EGA42" s="9"/>
      <c r="EGB42" s="9"/>
      <c r="EGC42" s="9"/>
      <c r="EGD42" s="9"/>
      <c r="EGE42" s="9"/>
      <c r="EGF42" s="9"/>
      <c r="EGG42" s="9"/>
      <c r="EGH42" s="9"/>
      <c r="EGI42" s="9"/>
      <c r="EGJ42" s="9"/>
      <c r="EGK42" s="7"/>
      <c r="EGL42" s="8"/>
      <c r="EGM42" s="9"/>
      <c r="EGN42" s="9"/>
      <c r="EGO42" s="9"/>
      <c r="EGP42" s="9"/>
      <c r="EGQ42" s="9"/>
      <c r="EGR42" s="9"/>
      <c r="EGS42" s="9"/>
      <c r="EGT42" s="9"/>
      <c r="EGU42" s="9"/>
      <c r="EGV42" s="9"/>
      <c r="EGW42" s="9"/>
      <c r="EGX42" s="9"/>
      <c r="EGY42" s="9"/>
      <c r="EGZ42" s="9"/>
      <c r="EHA42" s="9"/>
      <c r="EHB42" s="9"/>
      <c r="EHC42" s="9"/>
      <c r="EHD42" s="7"/>
      <c r="EHE42" s="8"/>
      <c r="EHF42" s="9"/>
      <c r="EHG42" s="9"/>
      <c r="EHH42" s="9"/>
      <c r="EHI42" s="9"/>
      <c r="EHJ42" s="9"/>
      <c r="EHK42" s="9"/>
      <c r="EHL42" s="9"/>
      <c r="EHM42" s="9"/>
      <c r="EHN42" s="9"/>
      <c r="EHO42" s="9"/>
      <c r="EHP42" s="9"/>
      <c r="EHQ42" s="9"/>
      <c r="EHR42" s="9"/>
      <c r="EHS42" s="9"/>
      <c r="EHT42" s="9"/>
      <c r="EHU42" s="9"/>
      <c r="EHV42" s="9"/>
      <c r="EHW42" s="7"/>
      <c r="EHX42" s="8"/>
      <c r="EHY42" s="9"/>
      <c r="EHZ42" s="9"/>
      <c r="EIA42" s="9"/>
      <c r="EIB42" s="9"/>
      <c r="EIC42" s="9"/>
      <c r="EID42" s="9"/>
      <c r="EIE42" s="9"/>
      <c r="EIF42" s="9"/>
      <c r="EIG42" s="9"/>
      <c r="EIH42" s="9"/>
      <c r="EII42" s="9"/>
      <c r="EIJ42" s="9"/>
      <c r="EIK42" s="9"/>
      <c r="EIL42" s="9"/>
      <c r="EIM42" s="9"/>
      <c r="EIN42" s="9"/>
      <c r="EIO42" s="9"/>
      <c r="EIP42" s="7"/>
      <c r="EIQ42" s="8"/>
      <c r="EIR42" s="9"/>
      <c r="EIS42" s="9"/>
      <c r="EIT42" s="9"/>
      <c r="EIU42" s="9"/>
      <c r="EIV42" s="9"/>
      <c r="EIW42" s="9"/>
      <c r="EIX42" s="9"/>
      <c r="EIY42" s="9"/>
      <c r="EIZ42" s="9"/>
      <c r="EJA42" s="9"/>
      <c r="EJB42" s="9"/>
      <c r="EJC42" s="9"/>
      <c r="EJD42" s="9"/>
      <c r="EJE42" s="9"/>
      <c r="EJF42" s="9"/>
      <c r="EJG42" s="9"/>
      <c r="EJH42" s="9"/>
      <c r="EJI42" s="7"/>
      <c r="EJJ42" s="8"/>
      <c r="EJK42" s="9"/>
      <c r="EJL42" s="9"/>
      <c r="EJM42" s="9"/>
      <c r="EJN42" s="9"/>
      <c r="EJO42" s="9"/>
      <c r="EJP42" s="9"/>
      <c r="EJQ42" s="9"/>
      <c r="EJR42" s="9"/>
      <c r="EJS42" s="9"/>
      <c r="EJT42" s="9"/>
      <c r="EJU42" s="9"/>
      <c r="EJV42" s="9"/>
      <c r="EJW42" s="9"/>
      <c r="EJX42" s="9"/>
      <c r="EJY42" s="9"/>
      <c r="EJZ42" s="9"/>
      <c r="EKA42" s="9"/>
      <c r="EKB42" s="7"/>
      <c r="EKC42" s="8"/>
      <c r="EKD42" s="9"/>
      <c r="EKE42" s="9"/>
      <c r="EKF42" s="9"/>
      <c r="EKG42" s="9"/>
      <c r="EKH42" s="9"/>
      <c r="EKI42" s="9"/>
      <c r="EKJ42" s="9"/>
      <c r="EKK42" s="9"/>
      <c r="EKL42" s="9"/>
      <c r="EKM42" s="9"/>
      <c r="EKN42" s="9"/>
      <c r="EKO42" s="9"/>
      <c r="EKP42" s="9"/>
      <c r="EKQ42" s="9"/>
      <c r="EKR42" s="9"/>
      <c r="EKS42" s="9"/>
      <c r="EKT42" s="9"/>
      <c r="EKU42" s="7"/>
      <c r="EKV42" s="8"/>
      <c r="EKW42" s="9"/>
      <c r="EKX42" s="9"/>
      <c r="EKY42" s="9"/>
      <c r="EKZ42" s="9"/>
      <c r="ELA42" s="9"/>
      <c r="ELB42" s="9"/>
      <c r="ELC42" s="9"/>
      <c r="ELD42" s="9"/>
      <c r="ELE42" s="9"/>
      <c r="ELF42" s="9"/>
      <c r="ELG42" s="9"/>
      <c r="ELH42" s="9"/>
      <c r="ELI42" s="9"/>
      <c r="ELJ42" s="9"/>
      <c r="ELK42" s="9"/>
      <c r="ELL42" s="9"/>
      <c r="ELM42" s="9"/>
      <c r="ELN42" s="7"/>
      <c r="ELO42" s="8"/>
      <c r="ELP42" s="9"/>
      <c r="ELQ42" s="9"/>
      <c r="ELR42" s="9"/>
      <c r="ELS42" s="9"/>
      <c r="ELT42" s="9"/>
      <c r="ELU42" s="9"/>
      <c r="ELV42" s="9"/>
      <c r="ELW42" s="9"/>
      <c r="ELX42" s="9"/>
      <c r="ELY42" s="9"/>
      <c r="ELZ42" s="9"/>
      <c r="EMA42" s="9"/>
      <c r="EMB42" s="9"/>
      <c r="EMC42" s="9"/>
      <c r="EMD42" s="9"/>
      <c r="EME42" s="9"/>
      <c r="EMF42" s="9"/>
      <c r="EMG42" s="7"/>
      <c r="EMH42" s="8"/>
      <c r="EMI42" s="9"/>
      <c r="EMJ42" s="9"/>
      <c r="EMK42" s="9"/>
      <c r="EML42" s="9"/>
      <c r="EMM42" s="9"/>
      <c r="EMN42" s="9"/>
      <c r="EMO42" s="9"/>
      <c r="EMP42" s="9"/>
      <c r="EMQ42" s="9"/>
      <c r="EMR42" s="9"/>
      <c r="EMS42" s="9"/>
      <c r="EMT42" s="9"/>
      <c r="EMU42" s="9"/>
      <c r="EMV42" s="9"/>
      <c r="EMW42" s="9"/>
      <c r="EMX42" s="9"/>
      <c r="EMY42" s="9"/>
      <c r="EMZ42" s="7"/>
      <c r="ENA42" s="8"/>
      <c r="ENB42" s="9"/>
      <c r="ENC42" s="9"/>
      <c r="END42" s="9"/>
      <c r="ENE42" s="9"/>
      <c r="ENF42" s="9"/>
      <c r="ENG42" s="9"/>
      <c r="ENH42" s="9"/>
      <c r="ENI42" s="9"/>
      <c r="ENJ42" s="9"/>
      <c r="ENK42" s="9"/>
      <c r="ENL42" s="9"/>
      <c r="ENM42" s="9"/>
      <c r="ENN42" s="9"/>
      <c r="ENO42" s="9"/>
      <c r="ENP42" s="9"/>
      <c r="ENQ42" s="9"/>
      <c r="ENR42" s="9"/>
      <c r="ENS42" s="7"/>
      <c r="ENT42" s="8"/>
      <c r="ENU42" s="9"/>
      <c r="ENV42" s="9"/>
      <c r="ENW42" s="9"/>
      <c r="ENX42" s="9"/>
      <c r="ENY42" s="9"/>
      <c r="ENZ42" s="9"/>
      <c r="EOA42" s="9"/>
      <c r="EOB42" s="9"/>
      <c r="EOC42" s="9"/>
      <c r="EOD42" s="9"/>
      <c r="EOE42" s="9"/>
      <c r="EOF42" s="9"/>
      <c r="EOG42" s="9"/>
      <c r="EOH42" s="9"/>
      <c r="EOI42" s="9"/>
      <c r="EOJ42" s="9"/>
      <c r="EOK42" s="9"/>
      <c r="EOL42" s="7"/>
      <c r="EOM42" s="8"/>
      <c r="EON42" s="9"/>
      <c r="EOO42" s="9"/>
      <c r="EOP42" s="9"/>
      <c r="EOQ42" s="9"/>
      <c r="EOR42" s="9"/>
      <c r="EOS42" s="9"/>
      <c r="EOT42" s="9"/>
      <c r="EOU42" s="9"/>
      <c r="EOV42" s="9"/>
      <c r="EOW42" s="9"/>
      <c r="EOX42" s="9"/>
      <c r="EOY42" s="9"/>
      <c r="EOZ42" s="9"/>
      <c r="EPA42" s="9"/>
      <c r="EPB42" s="9"/>
      <c r="EPC42" s="9"/>
      <c r="EPD42" s="9"/>
      <c r="EPE42" s="7"/>
      <c r="EPF42" s="8"/>
      <c r="EPG42" s="9"/>
      <c r="EPH42" s="9"/>
      <c r="EPI42" s="9"/>
      <c r="EPJ42" s="9"/>
      <c r="EPK42" s="9"/>
      <c r="EPL42" s="9"/>
      <c r="EPM42" s="9"/>
      <c r="EPN42" s="9"/>
      <c r="EPO42" s="9"/>
      <c r="EPP42" s="9"/>
      <c r="EPQ42" s="9"/>
      <c r="EPR42" s="9"/>
      <c r="EPS42" s="9"/>
      <c r="EPT42" s="9"/>
      <c r="EPU42" s="9"/>
      <c r="EPV42" s="9"/>
      <c r="EPW42" s="9"/>
      <c r="EPX42" s="7"/>
      <c r="EPY42" s="8"/>
      <c r="EPZ42" s="9"/>
      <c r="EQA42" s="9"/>
      <c r="EQB42" s="9"/>
      <c r="EQC42" s="9"/>
      <c r="EQD42" s="9"/>
      <c r="EQE42" s="9"/>
      <c r="EQF42" s="9"/>
      <c r="EQG42" s="9"/>
      <c r="EQH42" s="9"/>
      <c r="EQI42" s="9"/>
      <c r="EQJ42" s="9"/>
      <c r="EQK42" s="9"/>
      <c r="EQL42" s="9"/>
      <c r="EQM42" s="9"/>
      <c r="EQN42" s="9"/>
      <c r="EQO42" s="9"/>
      <c r="EQP42" s="9"/>
      <c r="EQQ42" s="7"/>
      <c r="EQR42" s="8"/>
      <c r="EQS42" s="9"/>
      <c r="EQT42" s="9"/>
      <c r="EQU42" s="9"/>
      <c r="EQV42" s="9"/>
      <c r="EQW42" s="9"/>
      <c r="EQX42" s="9"/>
      <c r="EQY42" s="9"/>
      <c r="EQZ42" s="9"/>
      <c r="ERA42" s="9"/>
      <c r="ERB42" s="9"/>
      <c r="ERC42" s="9"/>
      <c r="ERD42" s="9"/>
      <c r="ERE42" s="9"/>
      <c r="ERF42" s="9"/>
      <c r="ERG42" s="9"/>
      <c r="ERH42" s="9"/>
      <c r="ERI42" s="9"/>
      <c r="ERJ42" s="7"/>
      <c r="ERK42" s="8"/>
      <c r="ERL42" s="9"/>
      <c r="ERM42" s="9"/>
      <c r="ERN42" s="9"/>
      <c r="ERO42" s="9"/>
      <c r="ERP42" s="9"/>
      <c r="ERQ42" s="9"/>
      <c r="ERR42" s="9"/>
      <c r="ERS42" s="9"/>
      <c r="ERT42" s="9"/>
      <c r="ERU42" s="9"/>
      <c r="ERV42" s="9"/>
      <c r="ERW42" s="9"/>
      <c r="ERX42" s="9"/>
      <c r="ERY42" s="9"/>
      <c r="ERZ42" s="9"/>
      <c r="ESA42" s="9"/>
      <c r="ESB42" s="9"/>
      <c r="ESC42" s="7"/>
      <c r="ESD42" s="8"/>
      <c r="ESE42" s="9"/>
      <c r="ESF42" s="9"/>
      <c r="ESG42" s="9"/>
      <c r="ESH42" s="9"/>
      <c r="ESI42" s="9"/>
      <c r="ESJ42" s="9"/>
      <c r="ESK42" s="9"/>
      <c r="ESL42" s="9"/>
      <c r="ESM42" s="9"/>
      <c r="ESN42" s="9"/>
      <c r="ESO42" s="9"/>
      <c r="ESP42" s="9"/>
      <c r="ESQ42" s="9"/>
      <c r="ESR42" s="9"/>
      <c r="ESS42" s="9"/>
      <c r="EST42" s="9"/>
      <c r="ESU42" s="9"/>
      <c r="ESV42" s="7"/>
      <c r="ESW42" s="8"/>
      <c r="ESX42" s="9"/>
      <c r="ESY42" s="9"/>
      <c r="ESZ42" s="9"/>
      <c r="ETA42" s="9"/>
      <c r="ETB42" s="9"/>
      <c r="ETC42" s="9"/>
      <c r="ETD42" s="9"/>
      <c r="ETE42" s="9"/>
      <c r="ETF42" s="9"/>
      <c r="ETG42" s="9"/>
      <c r="ETH42" s="9"/>
      <c r="ETI42" s="9"/>
      <c r="ETJ42" s="9"/>
      <c r="ETK42" s="9"/>
      <c r="ETL42" s="9"/>
      <c r="ETM42" s="9"/>
      <c r="ETN42" s="9"/>
      <c r="ETO42" s="7"/>
      <c r="ETP42" s="8"/>
      <c r="ETQ42" s="9"/>
      <c r="ETR42" s="9"/>
      <c r="ETS42" s="9"/>
      <c r="ETT42" s="9"/>
      <c r="ETU42" s="9"/>
      <c r="ETV42" s="9"/>
      <c r="ETW42" s="9"/>
      <c r="ETX42" s="9"/>
      <c r="ETY42" s="9"/>
      <c r="ETZ42" s="9"/>
      <c r="EUA42" s="9"/>
      <c r="EUB42" s="9"/>
      <c r="EUC42" s="9"/>
      <c r="EUD42" s="9"/>
      <c r="EUE42" s="9"/>
      <c r="EUF42" s="9"/>
      <c r="EUG42" s="9"/>
      <c r="EUH42" s="7"/>
      <c r="EUI42" s="8"/>
      <c r="EUJ42" s="9"/>
      <c r="EUK42" s="9"/>
      <c r="EUL42" s="9"/>
      <c r="EUM42" s="9"/>
      <c r="EUN42" s="9"/>
      <c r="EUO42" s="9"/>
      <c r="EUP42" s="9"/>
      <c r="EUQ42" s="9"/>
      <c r="EUR42" s="9"/>
      <c r="EUS42" s="9"/>
      <c r="EUT42" s="9"/>
      <c r="EUU42" s="9"/>
      <c r="EUV42" s="9"/>
      <c r="EUW42" s="9"/>
      <c r="EUX42" s="9"/>
      <c r="EUY42" s="9"/>
      <c r="EUZ42" s="9"/>
      <c r="EVA42" s="7"/>
      <c r="EVB42" s="8"/>
      <c r="EVC42" s="9"/>
      <c r="EVD42" s="9"/>
      <c r="EVE42" s="9"/>
      <c r="EVF42" s="9"/>
      <c r="EVG42" s="9"/>
      <c r="EVH42" s="9"/>
      <c r="EVI42" s="9"/>
      <c r="EVJ42" s="9"/>
      <c r="EVK42" s="9"/>
      <c r="EVL42" s="9"/>
      <c r="EVM42" s="9"/>
      <c r="EVN42" s="9"/>
      <c r="EVO42" s="9"/>
      <c r="EVP42" s="9"/>
      <c r="EVQ42" s="9"/>
      <c r="EVR42" s="9"/>
      <c r="EVS42" s="9"/>
      <c r="EVT42" s="7"/>
      <c r="EVU42" s="8"/>
      <c r="EVV42" s="9"/>
      <c r="EVW42" s="9"/>
      <c r="EVX42" s="9"/>
      <c r="EVY42" s="9"/>
      <c r="EVZ42" s="9"/>
      <c r="EWA42" s="9"/>
      <c r="EWB42" s="9"/>
      <c r="EWC42" s="9"/>
      <c r="EWD42" s="9"/>
      <c r="EWE42" s="9"/>
      <c r="EWF42" s="9"/>
      <c r="EWG42" s="9"/>
      <c r="EWH42" s="9"/>
      <c r="EWI42" s="9"/>
      <c r="EWJ42" s="9"/>
      <c r="EWK42" s="9"/>
      <c r="EWL42" s="9"/>
      <c r="EWM42" s="7"/>
      <c r="EWN42" s="8"/>
      <c r="EWO42" s="9"/>
      <c r="EWP42" s="9"/>
      <c r="EWQ42" s="9"/>
      <c r="EWR42" s="9"/>
      <c r="EWS42" s="9"/>
      <c r="EWT42" s="9"/>
      <c r="EWU42" s="9"/>
      <c r="EWV42" s="9"/>
      <c r="EWW42" s="9"/>
      <c r="EWX42" s="9"/>
      <c r="EWY42" s="9"/>
      <c r="EWZ42" s="9"/>
      <c r="EXA42" s="9"/>
      <c r="EXB42" s="9"/>
      <c r="EXC42" s="9"/>
      <c r="EXD42" s="9"/>
      <c r="EXE42" s="9"/>
      <c r="EXF42" s="7"/>
      <c r="EXG42" s="8"/>
      <c r="EXH42" s="9"/>
      <c r="EXI42" s="9"/>
      <c r="EXJ42" s="9"/>
      <c r="EXK42" s="9"/>
      <c r="EXL42" s="9"/>
      <c r="EXM42" s="9"/>
      <c r="EXN42" s="9"/>
      <c r="EXO42" s="9"/>
      <c r="EXP42" s="9"/>
      <c r="EXQ42" s="9"/>
      <c r="EXR42" s="9"/>
      <c r="EXS42" s="9"/>
      <c r="EXT42" s="9"/>
      <c r="EXU42" s="9"/>
      <c r="EXV42" s="9"/>
      <c r="EXW42" s="9"/>
      <c r="EXX42" s="9"/>
      <c r="EXY42" s="7"/>
      <c r="EXZ42" s="8"/>
      <c r="EYA42" s="9"/>
      <c r="EYB42" s="9"/>
      <c r="EYC42" s="9"/>
      <c r="EYD42" s="9"/>
      <c r="EYE42" s="9"/>
      <c r="EYF42" s="9"/>
      <c r="EYG42" s="9"/>
      <c r="EYH42" s="9"/>
      <c r="EYI42" s="9"/>
      <c r="EYJ42" s="9"/>
      <c r="EYK42" s="9"/>
      <c r="EYL42" s="9"/>
      <c r="EYM42" s="9"/>
      <c r="EYN42" s="9"/>
      <c r="EYO42" s="9"/>
      <c r="EYP42" s="9"/>
      <c r="EYQ42" s="9"/>
      <c r="EYR42" s="7"/>
      <c r="EYS42" s="8"/>
      <c r="EYT42" s="9"/>
      <c r="EYU42" s="9"/>
      <c r="EYV42" s="9"/>
      <c r="EYW42" s="9"/>
      <c r="EYX42" s="9"/>
      <c r="EYY42" s="9"/>
      <c r="EYZ42" s="9"/>
      <c r="EZA42" s="9"/>
      <c r="EZB42" s="9"/>
      <c r="EZC42" s="9"/>
      <c r="EZD42" s="9"/>
      <c r="EZE42" s="9"/>
      <c r="EZF42" s="9"/>
      <c r="EZG42" s="9"/>
      <c r="EZH42" s="9"/>
      <c r="EZI42" s="9"/>
      <c r="EZJ42" s="9"/>
      <c r="EZK42" s="7"/>
      <c r="EZL42" s="8"/>
      <c r="EZM42" s="9"/>
      <c r="EZN42" s="9"/>
      <c r="EZO42" s="9"/>
      <c r="EZP42" s="9"/>
      <c r="EZQ42" s="9"/>
      <c r="EZR42" s="9"/>
      <c r="EZS42" s="9"/>
      <c r="EZT42" s="9"/>
      <c r="EZU42" s="9"/>
      <c r="EZV42" s="9"/>
      <c r="EZW42" s="9"/>
      <c r="EZX42" s="9"/>
      <c r="EZY42" s="9"/>
      <c r="EZZ42" s="9"/>
      <c r="FAA42" s="9"/>
      <c r="FAB42" s="9"/>
      <c r="FAC42" s="9"/>
      <c r="FAD42" s="7"/>
      <c r="FAE42" s="8"/>
      <c r="FAF42" s="7"/>
      <c r="FAG42" s="7"/>
      <c r="FAH42" s="7"/>
      <c r="FAI42" s="7"/>
      <c r="FAJ42" s="7"/>
      <c r="FAK42" s="7"/>
      <c r="FAL42" s="7"/>
      <c r="FAM42" s="7"/>
      <c r="FAN42" s="7"/>
      <c r="FAO42" s="7"/>
      <c r="FAP42" s="7"/>
      <c r="FAQ42" s="7"/>
      <c r="FAR42" s="7"/>
      <c r="FAS42" s="7"/>
      <c r="FAT42" s="7"/>
      <c r="FAU42" s="7"/>
      <c r="FAV42" s="7"/>
      <c r="FAW42" s="7"/>
      <c r="FAX42" s="8"/>
      <c r="FAY42" s="9"/>
      <c r="FAZ42" s="9"/>
      <c r="FBA42" s="9"/>
      <c r="FBB42" s="9"/>
      <c r="FBC42" s="9"/>
      <c r="FBD42" s="9"/>
      <c r="FBE42" s="9"/>
      <c r="FBF42" s="9"/>
      <c r="FBG42" s="9"/>
      <c r="FBH42" s="9"/>
      <c r="FBI42" s="9"/>
      <c r="FBJ42" s="9"/>
      <c r="FBK42" s="9"/>
      <c r="FBL42" s="9"/>
      <c r="FBM42" s="9"/>
      <c r="FBN42" s="9"/>
      <c r="FBO42" s="9"/>
      <c r="FBP42" s="7"/>
      <c r="FBQ42" s="8"/>
      <c r="FBR42" s="9"/>
      <c r="FBS42" s="9"/>
      <c r="FBT42" s="9"/>
      <c r="FBU42" s="9"/>
      <c r="FBV42" s="9"/>
      <c r="FBW42" s="9"/>
      <c r="FBX42" s="9"/>
      <c r="FBY42" s="9"/>
      <c r="FBZ42" s="9"/>
      <c r="FCA42" s="9"/>
      <c r="FCB42" s="9"/>
      <c r="FCC42" s="9"/>
      <c r="FCD42" s="9"/>
      <c r="FCE42" s="9"/>
      <c r="FCF42" s="9"/>
      <c r="FCG42" s="9"/>
      <c r="FCH42" s="9"/>
      <c r="FCI42" s="7"/>
      <c r="FCJ42" s="8"/>
      <c r="FCK42" s="9"/>
      <c r="FCL42" s="9"/>
      <c r="FCM42" s="9"/>
      <c r="FCN42" s="9"/>
      <c r="FCO42" s="9"/>
      <c r="FCP42" s="9"/>
      <c r="FCQ42" s="9"/>
      <c r="FCR42" s="9"/>
      <c r="FCS42" s="9"/>
      <c r="FCT42" s="9"/>
      <c r="FCU42" s="9"/>
      <c r="FCV42" s="9"/>
      <c r="FCW42" s="9"/>
      <c r="FCX42" s="9"/>
      <c r="FCY42" s="9"/>
      <c r="FCZ42" s="9"/>
      <c r="FDA42" s="9"/>
      <c r="FDB42" s="7"/>
      <c r="FDC42" s="8"/>
      <c r="FDD42" s="9"/>
      <c r="FDE42" s="9"/>
      <c r="FDF42" s="9"/>
      <c r="FDG42" s="9"/>
      <c r="FDH42" s="9"/>
      <c r="FDI42" s="9"/>
      <c r="FDJ42" s="9"/>
      <c r="FDK42" s="9"/>
      <c r="FDL42" s="9"/>
      <c r="FDM42" s="9"/>
      <c r="FDN42" s="9"/>
      <c r="FDO42" s="9"/>
      <c r="FDP42" s="9"/>
      <c r="FDQ42" s="9"/>
      <c r="FDR42" s="9"/>
      <c r="FDS42" s="9"/>
      <c r="FDT42" s="9"/>
      <c r="FDU42" s="7"/>
      <c r="FDV42" s="8"/>
      <c r="FDW42" s="9"/>
      <c r="FDX42" s="9"/>
      <c r="FDY42" s="9"/>
      <c r="FDZ42" s="9"/>
      <c r="FEA42" s="9"/>
      <c r="FEB42" s="9"/>
      <c r="FEC42" s="9"/>
      <c r="FED42" s="9"/>
      <c r="FEE42" s="9"/>
      <c r="FEF42" s="9"/>
      <c r="FEG42" s="9"/>
      <c r="FEH42" s="9"/>
      <c r="FEI42" s="9"/>
      <c r="FEJ42" s="9"/>
      <c r="FEK42" s="9"/>
      <c r="FEL42" s="9"/>
      <c r="FEM42" s="9"/>
      <c r="FEN42" s="7"/>
      <c r="FEO42" s="8"/>
      <c r="FEP42" s="9"/>
      <c r="FEQ42" s="9"/>
      <c r="FER42" s="9"/>
      <c r="FES42" s="9"/>
      <c r="FET42" s="9"/>
      <c r="FEU42" s="9"/>
      <c r="FEV42" s="9"/>
      <c r="FEW42" s="9"/>
      <c r="FEX42" s="9"/>
      <c r="FEY42" s="9"/>
      <c r="FEZ42" s="9"/>
      <c r="FFA42" s="9"/>
      <c r="FFB42" s="9"/>
      <c r="FFC42" s="9"/>
      <c r="FFD42" s="9"/>
      <c r="FFE42" s="9"/>
      <c r="FFF42" s="9"/>
      <c r="FFG42" s="7"/>
      <c r="FFH42" s="8"/>
      <c r="FFI42" s="9"/>
      <c r="FFJ42" s="9"/>
      <c r="FFK42" s="9"/>
      <c r="FFL42" s="9"/>
      <c r="FFM42" s="9"/>
      <c r="FFN42" s="9"/>
      <c r="FFO42" s="9"/>
      <c r="FFP42" s="9"/>
      <c r="FFQ42" s="9"/>
      <c r="FFR42" s="9"/>
      <c r="FFS42" s="9"/>
      <c r="FFT42" s="9"/>
      <c r="FFU42" s="9"/>
      <c r="FFV42" s="9"/>
      <c r="FFW42" s="9"/>
      <c r="FFX42" s="9"/>
      <c r="FFY42" s="9"/>
      <c r="FFZ42" s="7"/>
      <c r="FGA42" s="8"/>
      <c r="FGB42" s="9"/>
      <c r="FGC42" s="9"/>
      <c r="FGD42" s="9"/>
      <c r="FGE42" s="9"/>
      <c r="FGF42" s="9"/>
      <c r="FGG42" s="9"/>
      <c r="FGH42" s="9"/>
      <c r="FGI42" s="9"/>
      <c r="FGJ42" s="9"/>
      <c r="FGK42" s="9"/>
      <c r="FGL42" s="9"/>
      <c r="FGM42" s="9"/>
      <c r="FGN42" s="9"/>
      <c r="FGO42" s="9"/>
      <c r="FGP42" s="9"/>
      <c r="FGQ42" s="9"/>
      <c r="FGR42" s="9"/>
      <c r="FGS42" s="7"/>
      <c r="FGT42" s="8"/>
      <c r="FGU42" s="9"/>
      <c r="FGV42" s="9"/>
      <c r="FGW42" s="9"/>
      <c r="FGX42" s="9"/>
      <c r="FGY42" s="9"/>
      <c r="FGZ42" s="9"/>
      <c r="FHA42" s="9"/>
      <c r="FHB42" s="9"/>
      <c r="FHC42" s="9"/>
      <c r="FHD42" s="9"/>
      <c r="FHE42" s="9"/>
      <c r="FHF42" s="9"/>
      <c r="FHG42" s="9"/>
      <c r="FHH42" s="9"/>
      <c r="FHI42" s="9"/>
      <c r="FHJ42" s="9"/>
      <c r="FHK42" s="9"/>
      <c r="FHL42" s="7"/>
      <c r="FHM42" s="8"/>
      <c r="FHN42" s="9"/>
      <c r="FHO42" s="9"/>
      <c r="FHP42" s="9"/>
      <c r="FHQ42" s="9"/>
      <c r="FHR42" s="9"/>
      <c r="FHS42" s="9"/>
      <c r="FHT42" s="9"/>
      <c r="FHU42" s="9"/>
      <c r="FHV42" s="9"/>
      <c r="FHW42" s="9"/>
      <c r="FHX42" s="9"/>
      <c r="FHY42" s="9"/>
      <c r="FHZ42" s="9"/>
      <c r="FIA42" s="9"/>
      <c r="FIB42" s="9"/>
      <c r="FIC42" s="9"/>
      <c r="FID42" s="9"/>
      <c r="FIE42" s="7"/>
      <c r="FIF42" s="8"/>
      <c r="FIG42" s="9"/>
      <c r="FIH42" s="9"/>
      <c r="FII42" s="9"/>
      <c r="FIJ42" s="9"/>
      <c r="FIK42" s="9"/>
      <c r="FIL42" s="9"/>
      <c r="FIM42" s="9"/>
      <c r="FIN42" s="9"/>
      <c r="FIO42" s="9"/>
      <c r="FIP42" s="9"/>
      <c r="FIQ42" s="9"/>
      <c r="FIR42" s="9"/>
      <c r="FIS42" s="9"/>
      <c r="FIT42" s="9"/>
      <c r="FIU42" s="9"/>
      <c r="FIV42" s="9"/>
      <c r="FIW42" s="9"/>
      <c r="FIX42" s="7"/>
      <c r="FIY42" s="8"/>
      <c r="FIZ42" s="9"/>
      <c r="FJA42" s="9"/>
      <c r="FJB42" s="9"/>
      <c r="FJC42" s="9"/>
      <c r="FJD42" s="9"/>
      <c r="FJE42" s="9"/>
      <c r="FJF42" s="9"/>
      <c r="FJG42" s="9"/>
      <c r="FJH42" s="9"/>
      <c r="FJI42" s="9"/>
      <c r="FJJ42" s="9"/>
      <c r="FJK42" s="9"/>
      <c r="FJL42" s="9"/>
      <c r="FJM42" s="9"/>
      <c r="FJN42" s="9"/>
      <c r="FJO42" s="9"/>
      <c r="FJP42" s="9"/>
      <c r="FJQ42" s="7"/>
      <c r="FJR42" s="8"/>
      <c r="FJS42" s="9"/>
      <c r="FJT42" s="9"/>
      <c r="FJU42" s="9"/>
      <c r="FJV42" s="9"/>
      <c r="FJW42" s="9"/>
      <c r="FJX42" s="9"/>
      <c r="FJY42" s="9"/>
      <c r="FJZ42" s="9"/>
      <c r="FKA42" s="9"/>
      <c r="FKB42" s="9"/>
      <c r="FKC42" s="9"/>
      <c r="FKD42" s="9"/>
      <c r="FKE42" s="9"/>
      <c r="FKF42" s="9"/>
      <c r="FKG42" s="9"/>
      <c r="FKH42" s="9"/>
      <c r="FKI42" s="9"/>
      <c r="FKJ42" s="7"/>
      <c r="FKK42" s="8"/>
      <c r="FKL42" s="9"/>
      <c r="FKM42" s="9"/>
      <c r="FKN42" s="9"/>
      <c r="FKO42" s="9"/>
      <c r="FKP42" s="9"/>
      <c r="FKQ42" s="9"/>
      <c r="FKR42" s="9"/>
      <c r="FKS42" s="9"/>
      <c r="FKT42" s="9"/>
      <c r="FKU42" s="9"/>
      <c r="FKV42" s="9"/>
      <c r="FKW42" s="9"/>
      <c r="FKX42" s="9"/>
      <c r="FKY42" s="9"/>
      <c r="FKZ42" s="9"/>
      <c r="FLA42" s="9"/>
      <c r="FLB42" s="9"/>
      <c r="FLC42" s="7"/>
      <c r="FLD42" s="8"/>
      <c r="FLE42" s="9"/>
      <c r="FLF42" s="9"/>
      <c r="FLG42" s="9"/>
      <c r="FLH42" s="9"/>
      <c r="FLI42" s="9"/>
      <c r="FLJ42" s="9"/>
      <c r="FLK42" s="9"/>
      <c r="FLL42" s="9"/>
      <c r="FLM42" s="9"/>
      <c r="FLN42" s="9"/>
      <c r="FLO42" s="9"/>
      <c r="FLP42" s="9"/>
      <c r="FLQ42" s="9"/>
      <c r="FLR42" s="9"/>
      <c r="FLS42" s="9"/>
      <c r="FLT42" s="9"/>
      <c r="FLU42" s="9"/>
      <c r="FLV42" s="7"/>
      <c r="FLW42" s="8"/>
      <c r="FLX42" s="9"/>
      <c r="FLY42" s="9"/>
      <c r="FLZ42" s="9"/>
      <c r="FMA42" s="9"/>
      <c r="FMB42" s="9"/>
      <c r="FMC42" s="9"/>
      <c r="FMD42" s="9"/>
      <c r="FME42" s="9"/>
      <c r="FMF42" s="9"/>
      <c r="FMG42" s="9"/>
      <c r="FMH42" s="9"/>
      <c r="FMI42" s="9"/>
      <c r="FMJ42" s="9"/>
      <c r="FMK42" s="9"/>
      <c r="FML42" s="9"/>
      <c r="FMM42" s="9"/>
      <c r="FMN42" s="9"/>
      <c r="FMO42" s="7"/>
      <c r="FMP42" s="8"/>
      <c r="FMQ42" s="9"/>
      <c r="FMR42" s="9"/>
      <c r="FMS42" s="9"/>
      <c r="FMT42" s="9"/>
      <c r="FMU42" s="9"/>
      <c r="FMV42" s="9"/>
      <c r="FMW42" s="9"/>
      <c r="FMX42" s="9"/>
      <c r="FMY42" s="9"/>
      <c r="FMZ42" s="9"/>
      <c r="FNA42" s="9"/>
      <c r="FNB42" s="9"/>
      <c r="FNC42" s="9"/>
      <c r="FND42" s="9"/>
      <c r="FNE42" s="9"/>
      <c r="FNF42" s="9"/>
      <c r="FNG42" s="9"/>
      <c r="FNH42" s="7"/>
      <c r="FNI42" s="8"/>
      <c r="FNJ42" s="9"/>
      <c r="FNK42" s="9"/>
      <c r="FNL42" s="9"/>
      <c r="FNM42" s="9"/>
      <c r="FNN42" s="9"/>
      <c r="FNO42" s="9"/>
      <c r="FNP42" s="9"/>
      <c r="FNQ42" s="9"/>
      <c r="FNR42" s="9"/>
      <c r="FNS42" s="9"/>
      <c r="FNT42" s="9"/>
      <c r="FNU42" s="9"/>
      <c r="FNV42" s="9"/>
      <c r="FNW42" s="9"/>
      <c r="FNX42" s="9"/>
      <c r="FNY42" s="9"/>
      <c r="FNZ42" s="9"/>
      <c r="FOA42" s="7"/>
      <c r="FOB42" s="8"/>
      <c r="FOC42" s="9"/>
      <c r="FOD42" s="9"/>
      <c r="FOE42" s="9"/>
      <c r="FOF42" s="9"/>
      <c r="FOG42" s="9"/>
      <c r="FOH42" s="9"/>
      <c r="FOI42" s="9"/>
      <c r="FOJ42" s="9"/>
      <c r="FOK42" s="9"/>
      <c r="FOL42" s="9"/>
      <c r="FOM42" s="9"/>
      <c r="FON42" s="9"/>
      <c r="FOO42" s="9"/>
      <c r="FOP42" s="9"/>
      <c r="FOQ42" s="9"/>
      <c r="FOR42" s="9"/>
      <c r="FOS42" s="9"/>
      <c r="FOT42" s="7"/>
      <c r="FOU42" s="8"/>
      <c r="FOV42" s="9"/>
      <c r="FOW42" s="9"/>
      <c r="FOX42" s="9"/>
      <c r="FOY42" s="9"/>
      <c r="FOZ42" s="9"/>
      <c r="FPA42" s="9"/>
      <c r="FPB42" s="9"/>
      <c r="FPC42" s="9"/>
      <c r="FPD42" s="9"/>
      <c r="FPE42" s="9"/>
      <c r="FPF42" s="9"/>
      <c r="FPG42" s="9"/>
      <c r="FPH42" s="9"/>
      <c r="FPI42" s="9"/>
      <c r="FPJ42" s="9"/>
      <c r="FPK42" s="9"/>
      <c r="FPL42" s="9"/>
      <c r="FPM42" s="7"/>
      <c r="FPN42" s="8"/>
      <c r="FPO42" s="9"/>
      <c r="FPP42" s="9"/>
      <c r="FPQ42" s="9"/>
      <c r="FPR42" s="9"/>
      <c r="FPS42" s="9"/>
      <c r="FPT42" s="9"/>
      <c r="FPU42" s="9"/>
      <c r="FPV42" s="9"/>
      <c r="FPW42" s="9"/>
      <c r="FPX42" s="9"/>
      <c r="FPY42" s="9"/>
      <c r="FPZ42" s="9"/>
      <c r="FQA42" s="9"/>
      <c r="FQB42" s="9"/>
      <c r="FQC42" s="9"/>
      <c r="FQD42" s="9"/>
      <c r="FQE42" s="9"/>
      <c r="FQF42" s="7"/>
      <c r="FQG42" s="8"/>
      <c r="FQH42" s="9"/>
      <c r="FQI42" s="9"/>
      <c r="FQJ42" s="9"/>
      <c r="FQK42" s="9"/>
      <c r="FQL42" s="9"/>
      <c r="FQM42" s="9"/>
      <c r="FQN42" s="9"/>
      <c r="FQO42" s="9"/>
      <c r="FQP42" s="9"/>
      <c r="FQQ42" s="9"/>
      <c r="FQR42" s="9"/>
      <c r="FQS42" s="9"/>
      <c r="FQT42" s="9"/>
      <c r="FQU42" s="9"/>
      <c r="FQV42" s="9"/>
      <c r="FQW42" s="9"/>
      <c r="FQX42" s="9"/>
      <c r="FQY42" s="7"/>
      <c r="FQZ42" s="8"/>
      <c r="FRA42" s="9"/>
      <c r="FRB42" s="9"/>
      <c r="FRC42" s="9"/>
      <c r="FRD42" s="9"/>
      <c r="FRE42" s="9"/>
      <c r="FRF42" s="9"/>
      <c r="FRG42" s="9"/>
      <c r="FRH42" s="9"/>
      <c r="FRI42" s="9"/>
      <c r="FRJ42" s="9"/>
      <c r="FRK42" s="9"/>
      <c r="FRL42" s="9"/>
      <c r="FRM42" s="9"/>
      <c r="FRN42" s="9"/>
      <c r="FRO42" s="9"/>
      <c r="FRP42" s="9"/>
      <c r="FRQ42" s="9"/>
      <c r="FRR42" s="7"/>
      <c r="FRS42" s="8"/>
      <c r="FRT42" s="9"/>
      <c r="FRU42" s="9"/>
      <c r="FRV42" s="9"/>
      <c r="FRW42" s="9"/>
      <c r="FRX42" s="9"/>
      <c r="FRY42" s="9"/>
      <c r="FRZ42" s="9"/>
      <c r="FSA42" s="9"/>
      <c r="FSB42" s="9"/>
      <c r="FSC42" s="9"/>
      <c r="FSD42" s="9"/>
      <c r="FSE42" s="9"/>
      <c r="FSF42" s="9"/>
      <c r="FSG42" s="9"/>
      <c r="FSH42" s="9"/>
      <c r="FSI42" s="9"/>
      <c r="FSJ42" s="9"/>
      <c r="FSK42" s="7"/>
      <c r="FSL42" s="8"/>
      <c r="FSM42" s="9"/>
      <c r="FSN42" s="9"/>
      <c r="FSO42" s="9"/>
      <c r="FSP42" s="9"/>
      <c r="FSQ42" s="9"/>
      <c r="FSR42" s="9"/>
      <c r="FSS42" s="9"/>
      <c r="FST42" s="9"/>
      <c r="FSU42" s="9"/>
      <c r="FSV42" s="9"/>
      <c r="FSW42" s="9"/>
      <c r="FSX42" s="9"/>
      <c r="FSY42" s="9"/>
      <c r="FSZ42" s="9"/>
      <c r="FTA42" s="9"/>
      <c r="FTB42" s="9"/>
      <c r="FTC42" s="9"/>
      <c r="FTD42" s="7"/>
      <c r="FTE42" s="8"/>
      <c r="FTF42" s="9"/>
      <c r="FTG42" s="9"/>
      <c r="FTH42" s="9"/>
      <c r="FTI42" s="9"/>
      <c r="FTJ42" s="9"/>
      <c r="FTK42" s="9"/>
      <c r="FTL42" s="9"/>
      <c r="FTM42" s="9"/>
      <c r="FTN42" s="9"/>
      <c r="FTO42" s="9"/>
      <c r="FTP42" s="9"/>
      <c r="FTQ42" s="9"/>
      <c r="FTR42" s="9"/>
      <c r="FTS42" s="9"/>
      <c r="FTT42" s="9"/>
      <c r="FTU42" s="9"/>
      <c r="FTV42" s="9"/>
      <c r="FTW42" s="7"/>
      <c r="FTX42" s="8"/>
      <c r="FTY42" s="9"/>
      <c r="FTZ42" s="9"/>
      <c r="FUA42" s="9"/>
      <c r="FUB42" s="9"/>
      <c r="FUC42" s="9"/>
      <c r="FUD42" s="9"/>
      <c r="FUE42" s="9"/>
      <c r="FUF42" s="9"/>
      <c r="FUG42" s="9"/>
      <c r="FUH42" s="9"/>
      <c r="FUI42" s="9"/>
      <c r="FUJ42" s="9"/>
      <c r="FUK42" s="9"/>
      <c r="FUL42" s="9"/>
      <c r="FUM42" s="9"/>
      <c r="FUN42" s="9"/>
      <c r="FUO42" s="9"/>
      <c r="FUP42" s="7"/>
      <c r="FUQ42" s="8"/>
      <c r="FUR42" s="9"/>
      <c r="FUS42" s="9"/>
      <c r="FUT42" s="9"/>
      <c r="FUU42" s="9"/>
      <c r="FUV42" s="9"/>
      <c r="FUW42" s="9"/>
      <c r="FUX42" s="9"/>
      <c r="FUY42" s="9"/>
      <c r="FUZ42" s="9"/>
      <c r="FVA42" s="9"/>
      <c r="FVB42" s="9"/>
      <c r="FVC42" s="9"/>
      <c r="FVD42" s="9"/>
      <c r="FVE42" s="9"/>
      <c r="FVF42" s="9"/>
      <c r="FVG42" s="9"/>
      <c r="FVH42" s="9"/>
      <c r="FVI42" s="7"/>
      <c r="FVJ42" s="8"/>
      <c r="FVK42" s="9"/>
      <c r="FVL42" s="9"/>
      <c r="FVM42" s="9"/>
      <c r="FVN42" s="9"/>
      <c r="FVO42" s="9"/>
      <c r="FVP42" s="9"/>
      <c r="FVQ42" s="9"/>
      <c r="FVR42" s="9"/>
      <c r="FVS42" s="9"/>
      <c r="FVT42" s="9"/>
      <c r="FVU42" s="9"/>
      <c r="FVV42" s="9"/>
      <c r="FVW42" s="9"/>
      <c r="FVX42" s="9"/>
      <c r="FVY42" s="9"/>
      <c r="FVZ42" s="9"/>
      <c r="FWA42" s="9"/>
      <c r="FWB42" s="7"/>
      <c r="FWC42" s="8"/>
      <c r="FWD42" s="9"/>
      <c r="FWE42" s="9"/>
      <c r="FWF42" s="9"/>
      <c r="FWG42" s="9"/>
      <c r="FWH42" s="9"/>
      <c r="FWI42" s="9"/>
      <c r="FWJ42" s="9"/>
      <c r="FWK42" s="9"/>
      <c r="FWL42" s="9"/>
      <c r="FWM42" s="9"/>
      <c r="FWN42" s="9"/>
      <c r="FWO42" s="9"/>
      <c r="FWP42" s="9"/>
      <c r="FWQ42" s="9"/>
      <c r="FWR42" s="9"/>
      <c r="FWS42" s="9"/>
      <c r="FWT42" s="9"/>
      <c r="FWU42" s="7"/>
      <c r="FWV42" s="8"/>
      <c r="FWW42" s="9"/>
      <c r="FWX42" s="9"/>
      <c r="FWY42" s="9"/>
      <c r="FWZ42" s="9"/>
      <c r="FXA42" s="9"/>
      <c r="FXB42" s="9"/>
      <c r="FXC42" s="9"/>
      <c r="FXD42" s="9"/>
      <c r="FXE42" s="9"/>
      <c r="FXF42" s="9"/>
      <c r="FXG42" s="9"/>
      <c r="FXH42" s="9"/>
      <c r="FXI42" s="9"/>
      <c r="FXJ42" s="9"/>
      <c r="FXK42" s="9"/>
      <c r="FXL42" s="9"/>
      <c r="FXM42" s="9"/>
      <c r="FXN42" s="7"/>
      <c r="FXO42" s="8"/>
      <c r="FXP42" s="9"/>
      <c r="FXQ42" s="9"/>
      <c r="FXR42" s="9"/>
      <c r="FXS42" s="9"/>
      <c r="FXT42" s="9"/>
      <c r="FXU42" s="9"/>
      <c r="FXV42" s="9"/>
      <c r="FXW42" s="9"/>
      <c r="FXX42" s="9"/>
      <c r="FXY42" s="9"/>
      <c r="FXZ42" s="9"/>
      <c r="FYA42" s="9"/>
      <c r="FYB42" s="9"/>
      <c r="FYC42" s="9"/>
      <c r="FYD42" s="9"/>
      <c r="FYE42" s="9"/>
      <c r="FYF42" s="9"/>
      <c r="FYG42" s="7"/>
      <c r="FYH42" s="8"/>
      <c r="FYI42" s="9"/>
      <c r="FYJ42" s="9"/>
      <c r="FYK42" s="9"/>
      <c r="FYL42" s="9"/>
      <c r="FYM42" s="9"/>
      <c r="FYN42" s="9"/>
      <c r="FYO42" s="9"/>
      <c r="FYP42" s="9"/>
      <c r="FYQ42" s="9"/>
      <c r="FYR42" s="9"/>
      <c r="FYS42" s="9"/>
      <c r="FYT42" s="9"/>
      <c r="FYU42" s="9"/>
      <c r="FYV42" s="9"/>
      <c r="FYW42" s="9"/>
      <c r="FYX42" s="9"/>
      <c r="FYY42" s="9"/>
      <c r="FYZ42" s="7"/>
      <c r="FZA42" s="8"/>
      <c r="FZB42" s="9"/>
      <c r="FZC42" s="9"/>
      <c r="FZD42" s="9"/>
      <c r="FZE42" s="9"/>
      <c r="FZF42" s="9"/>
      <c r="FZG42" s="9"/>
      <c r="FZH42" s="9"/>
      <c r="FZI42" s="9"/>
      <c r="FZJ42" s="9"/>
      <c r="FZK42" s="9"/>
      <c r="FZL42" s="9"/>
      <c r="FZM42" s="9"/>
      <c r="FZN42" s="9"/>
      <c r="FZO42" s="9"/>
      <c r="FZP42" s="9"/>
      <c r="FZQ42" s="9"/>
      <c r="FZR42" s="9"/>
      <c r="FZS42" s="7"/>
      <c r="FZT42" s="8"/>
      <c r="FZU42" s="9"/>
      <c r="FZV42" s="9"/>
      <c r="FZW42" s="9"/>
      <c r="FZX42" s="9"/>
      <c r="FZY42" s="9"/>
      <c r="FZZ42" s="9"/>
      <c r="GAA42" s="9"/>
      <c r="GAB42" s="9"/>
      <c r="GAC42" s="9"/>
      <c r="GAD42" s="9"/>
      <c r="GAE42" s="9"/>
      <c r="GAF42" s="9"/>
      <c r="GAG42" s="9"/>
      <c r="GAH42" s="9"/>
      <c r="GAI42" s="9"/>
      <c r="GAJ42" s="9"/>
      <c r="GAK42" s="9"/>
      <c r="GAL42" s="7"/>
      <c r="GAM42" s="8"/>
      <c r="GAN42" s="9"/>
      <c r="GAO42" s="9"/>
      <c r="GAP42" s="9"/>
      <c r="GAQ42" s="9"/>
      <c r="GAR42" s="9"/>
      <c r="GAS42" s="9"/>
      <c r="GAT42" s="9"/>
      <c r="GAU42" s="9"/>
      <c r="GAV42" s="9"/>
      <c r="GAW42" s="9"/>
      <c r="GAX42" s="9"/>
      <c r="GAY42" s="9"/>
      <c r="GAZ42" s="9"/>
      <c r="GBA42" s="9"/>
      <c r="GBB42" s="9"/>
      <c r="GBC42" s="9"/>
      <c r="GBD42" s="9"/>
      <c r="GBE42" s="7"/>
      <c r="GBF42" s="8"/>
      <c r="GBG42" s="9"/>
      <c r="GBH42" s="9"/>
      <c r="GBI42" s="9"/>
      <c r="GBJ42" s="9"/>
      <c r="GBK42" s="9"/>
      <c r="GBL42" s="9"/>
      <c r="GBM42" s="9"/>
      <c r="GBN42" s="9"/>
      <c r="GBO42" s="9"/>
      <c r="GBP42" s="9"/>
      <c r="GBQ42" s="9"/>
      <c r="GBR42" s="9"/>
      <c r="GBS42" s="9"/>
      <c r="GBT42" s="9"/>
      <c r="GBU42" s="9"/>
      <c r="GBV42" s="9"/>
      <c r="GBW42" s="9"/>
      <c r="GBX42" s="7"/>
      <c r="GBY42" s="8"/>
      <c r="GBZ42" s="9"/>
      <c r="GCA42" s="9"/>
      <c r="GCB42" s="9"/>
      <c r="GCC42" s="9"/>
      <c r="GCD42" s="9"/>
      <c r="GCE42" s="9"/>
      <c r="GCF42" s="9"/>
      <c r="GCG42" s="9"/>
      <c r="GCH42" s="9"/>
      <c r="GCI42" s="9"/>
      <c r="GCJ42" s="9"/>
      <c r="GCK42" s="9"/>
      <c r="GCL42" s="9"/>
      <c r="GCM42" s="9"/>
      <c r="GCN42" s="9"/>
      <c r="GCO42" s="9"/>
      <c r="GCP42" s="9"/>
      <c r="GCQ42" s="7"/>
      <c r="GCR42" s="8"/>
      <c r="GCS42" s="9"/>
      <c r="GCT42" s="9"/>
      <c r="GCU42" s="9"/>
      <c r="GCV42" s="9"/>
      <c r="GCW42" s="9"/>
      <c r="GCX42" s="9"/>
      <c r="GCY42" s="9"/>
      <c r="GCZ42" s="9"/>
      <c r="GDA42" s="9"/>
      <c r="GDB42" s="9"/>
      <c r="GDC42" s="9"/>
      <c r="GDD42" s="9"/>
      <c r="GDE42" s="9"/>
      <c r="GDF42" s="9"/>
      <c r="GDG42" s="9"/>
      <c r="GDH42" s="9"/>
      <c r="GDI42" s="9"/>
      <c r="GDJ42" s="7"/>
      <c r="GDK42" s="8"/>
      <c r="GDL42" s="9"/>
      <c r="GDM42" s="9"/>
      <c r="GDN42" s="9"/>
      <c r="GDO42" s="9"/>
      <c r="GDP42" s="9"/>
      <c r="GDQ42" s="9"/>
      <c r="GDR42" s="9"/>
      <c r="GDS42" s="9"/>
      <c r="GDT42" s="9"/>
      <c r="GDU42" s="9"/>
      <c r="GDV42" s="9"/>
      <c r="GDW42" s="9"/>
      <c r="GDX42" s="9"/>
      <c r="GDY42" s="9"/>
      <c r="GDZ42" s="9"/>
      <c r="GEA42" s="9"/>
      <c r="GEB42" s="9"/>
      <c r="GEC42" s="7"/>
      <c r="GED42" s="8"/>
      <c r="GEE42" s="9"/>
      <c r="GEF42" s="9"/>
      <c r="GEG42" s="9"/>
      <c r="GEH42" s="9"/>
      <c r="GEI42" s="9"/>
      <c r="GEJ42" s="9"/>
      <c r="GEK42" s="9"/>
      <c r="GEL42" s="9"/>
      <c r="GEM42" s="9"/>
      <c r="GEN42" s="9"/>
      <c r="GEO42" s="9"/>
      <c r="GEP42" s="9"/>
      <c r="GEQ42" s="9"/>
      <c r="GER42" s="9"/>
      <c r="GES42" s="9"/>
      <c r="GET42" s="9"/>
      <c r="GEU42" s="9"/>
      <c r="GEV42" s="7"/>
      <c r="GEW42" s="8"/>
      <c r="GEX42" s="9"/>
      <c r="GEY42" s="9"/>
      <c r="GEZ42" s="9"/>
      <c r="GFA42" s="9"/>
      <c r="GFB42" s="9"/>
      <c r="GFC42" s="9"/>
      <c r="GFD42" s="9"/>
      <c r="GFE42" s="9"/>
      <c r="GFF42" s="9"/>
      <c r="GFG42" s="9"/>
      <c r="GFH42" s="9"/>
      <c r="GFI42" s="9"/>
      <c r="GFJ42" s="9"/>
      <c r="GFK42" s="9"/>
      <c r="GFL42" s="9"/>
      <c r="GFM42" s="9"/>
      <c r="GFN42" s="9"/>
      <c r="GFO42" s="7"/>
      <c r="GFP42" s="8"/>
      <c r="GFQ42" s="9"/>
      <c r="GFR42" s="9"/>
      <c r="GFS42" s="9"/>
      <c r="GFT42" s="9"/>
      <c r="GFU42" s="9"/>
      <c r="GFV42" s="9"/>
      <c r="GFW42" s="9"/>
      <c r="GFX42" s="9"/>
      <c r="GFY42" s="9"/>
      <c r="GFZ42" s="9"/>
      <c r="GGA42" s="9"/>
      <c r="GGB42" s="9"/>
      <c r="GGC42" s="9"/>
      <c r="GGD42" s="9"/>
      <c r="GGE42" s="9"/>
      <c r="GGF42" s="9"/>
      <c r="GGG42" s="9"/>
      <c r="GGH42" s="7"/>
      <c r="GGI42" s="8"/>
      <c r="GGJ42" s="9"/>
      <c r="GGK42" s="9"/>
      <c r="GGL42" s="9"/>
      <c r="GGM42" s="9"/>
      <c r="GGN42" s="9"/>
      <c r="GGO42" s="9"/>
      <c r="GGP42" s="9"/>
      <c r="GGQ42" s="9"/>
      <c r="GGR42" s="9"/>
      <c r="GGS42" s="9"/>
      <c r="GGT42" s="9"/>
      <c r="GGU42" s="9"/>
      <c r="GGV42" s="9"/>
      <c r="GGW42" s="9"/>
      <c r="GGX42" s="9"/>
      <c r="GGY42" s="9"/>
      <c r="GGZ42" s="9"/>
      <c r="GHA42" s="7"/>
      <c r="GHB42" s="8"/>
      <c r="GHC42" s="9"/>
      <c r="GHD42" s="9"/>
      <c r="GHE42" s="9"/>
      <c r="GHF42" s="9"/>
      <c r="GHG42" s="9"/>
      <c r="GHH42" s="9"/>
      <c r="GHI42" s="9"/>
      <c r="GHJ42" s="9"/>
      <c r="GHK42" s="9"/>
      <c r="GHL42" s="9"/>
      <c r="GHM42" s="9"/>
      <c r="GHN42" s="9"/>
      <c r="GHO42" s="9"/>
      <c r="GHP42" s="9"/>
      <c r="GHQ42" s="9"/>
      <c r="GHR42" s="9"/>
      <c r="GHS42" s="9"/>
      <c r="GHT42" s="7"/>
      <c r="GHU42" s="8"/>
      <c r="GHV42" s="9"/>
      <c r="GHW42" s="9"/>
      <c r="GHX42" s="9"/>
      <c r="GHY42" s="9"/>
      <c r="GHZ42" s="9"/>
      <c r="GIA42" s="9"/>
      <c r="GIB42" s="9"/>
      <c r="GIC42" s="9"/>
      <c r="GID42" s="9"/>
      <c r="GIE42" s="9"/>
      <c r="GIF42" s="9"/>
      <c r="GIG42" s="9"/>
      <c r="GIH42" s="9"/>
      <c r="GII42" s="9"/>
      <c r="GIJ42" s="9"/>
      <c r="GIK42" s="9"/>
      <c r="GIL42" s="9"/>
      <c r="GIM42" s="7"/>
      <c r="GIN42" s="8"/>
      <c r="GIO42" s="9"/>
      <c r="GIP42" s="9"/>
      <c r="GIQ42" s="9"/>
      <c r="GIR42" s="9"/>
      <c r="GIS42" s="9"/>
      <c r="GIT42" s="9"/>
      <c r="GIU42" s="9"/>
      <c r="GIV42" s="9"/>
      <c r="GIW42" s="9"/>
      <c r="GIX42" s="9"/>
      <c r="GIY42" s="9"/>
      <c r="GIZ42" s="9"/>
      <c r="GJA42" s="9"/>
      <c r="GJB42" s="9"/>
      <c r="GJC42" s="9"/>
      <c r="GJD42" s="9"/>
      <c r="GJE42" s="9"/>
      <c r="GJF42" s="7"/>
      <c r="GJG42" s="8"/>
      <c r="GJH42" s="9"/>
      <c r="GJI42" s="9"/>
      <c r="GJJ42" s="9"/>
      <c r="GJK42" s="9"/>
      <c r="GJL42" s="9"/>
      <c r="GJM42" s="9"/>
      <c r="GJN42" s="9"/>
      <c r="GJO42" s="9"/>
      <c r="GJP42" s="9"/>
      <c r="GJQ42" s="9"/>
      <c r="GJR42" s="9"/>
      <c r="GJS42" s="9"/>
      <c r="GJT42" s="9"/>
      <c r="GJU42" s="9"/>
      <c r="GJV42" s="9"/>
      <c r="GJW42" s="9"/>
      <c r="GJX42" s="9"/>
      <c r="GJY42" s="7"/>
      <c r="GJZ42" s="8"/>
      <c r="GKA42" s="9"/>
      <c r="GKB42" s="9"/>
      <c r="GKC42" s="9"/>
      <c r="GKD42" s="9"/>
      <c r="GKE42" s="9"/>
      <c r="GKF42" s="9"/>
      <c r="GKG42" s="9"/>
      <c r="GKH42" s="9"/>
      <c r="GKI42" s="9"/>
      <c r="GKJ42" s="9"/>
      <c r="GKK42" s="9"/>
      <c r="GKL42" s="9"/>
      <c r="GKM42" s="9"/>
      <c r="GKN42" s="9"/>
      <c r="GKO42" s="9"/>
      <c r="GKP42" s="9"/>
      <c r="GKQ42" s="9"/>
      <c r="GKR42" s="7"/>
      <c r="GKS42" s="8"/>
      <c r="GKT42" s="9"/>
      <c r="GKU42" s="9"/>
      <c r="GKV42" s="9"/>
      <c r="GKW42" s="9"/>
      <c r="GKX42" s="9"/>
      <c r="GKY42" s="9"/>
      <c r="GKZ42" s="9"/>
      <c r="GLA42" s="9"/>
      <c r="GLB42" s="9"/>
      <c r="GLC42" s="9"/>
      <c r="GLD42" s="9"/>
      <c r="GLE42" s="9"/>
      <c r="GLF42" s="9"/>
      <c r="GLG42" s="9"/>
      <c r="GLH42" s="9"/>
      <c r="GLI42" s="9"/>
      <c r="GLJ42" s="9"/>
      <c r="GLK42" s="7"/>
      <c r="GLL42" s="8"/>
      <c r="GLM42" s="9"/>
      <c r="GLN42" s="9"/>
      <c r="GLO42" s="9"/>
      <c r="GLP42" s="9"/>
      <c r="GLQ42" s="9"/>
      <c r="GLR42" s="9"/>
      <c r="GLS42" s="9"/>
      <c r="GLT42" s="9"/>
      <c r="GLU42" s="9"/>
      <c r="GLV42" s="9"/>
      <c r="GLW42" s="9"/>
      <c r="GLX42" s="9"/>
      <c r="GLY42" s="9"/>
      <c r="GLZ42" s="9"/>
      <c r="GMA42" s="9"/>
      <c r="GMB42" s="9"/>
      <c r="GMC42" s="9"/>
      <c r="GMD42" s="7"/>
      <c r="GME42" s="8"/>
      <c r="GMF42" s="9"/>
      <c r="GMG42" s="9"/>
      <c r="GMH42" s="9"/>
      <c r="GMI42" s="9"/>
      <c r="GMJ42" s="9"/>
      <c r="GMK42" s="9"/>
      <c r="GML42" s="9"/>
      <c r="GMM42" s="9"/>
      <c r="GMN42" s="9"/>
      <c r="GMO42" s="9"/>
      <c r="GMP42" s="9"/>
      <c r="GMQ42" s="9"/>
      <c r="GMR42" s="9"/>
      <c r="GMS42" s="9"/>
      <c r="GMT42" s="9"/>
      <c r="GMU42" s="9"/>
      <c r="GMV42" s="9"/>
      <c r="GMW42" s="7"/>
      <c r="GMX42" s="8"/>
      <c r="GMY42" s="9"/>
      <c r="GMZ42" s="9"/>
      <c r="GNA42" s="9"/>
      <c r="GNB42" s="9"/>
      <c r="GNC42" s="9"/>
      <c r="GND42" s="9"/>
      <c r="GNE42" s="9"/>
      <c r="GNF42" s="9"/>
      <c r="GNG42" s="9"/>
      <c r="GNH42" s="9"/>
      <c r="GNI42" s="9"/>
      <c r="GNJ42" s="9"/>
      <c r="GNK42" s="9"/>
      <c r="GNL42" s="9"/>
      <c r="GNM42" s="9"/>
      <c r="GNN42" s="9"/>
      <c r="GNO42" s="9"/>
      <c r="GNP42" s="7"/>
      <c r="GNQ42" s="8"/>
      <c r="GNR42" s="7"/>
      <c r="GNS42" s="7"/>
      <c r="GNT42" s="7"/>
      <c r="GNU42" s="7"/>
      <c r="GNV42" s="7"/>
      <c r="GNW42" s="7"/>
      <c r="GNX42" s="7"/>
      <c r="GNY42" s="7"/>
      <c r="GNZ42" s="7"/>
      <c r="GOA42" s="7"/>
      <c r="GOB42" s="7"/>
      <c r="GOC42" s="7"/>
      <c r="GOD42" s="7"/>
      <c r="GOE42" s="7"/>
      <c r="GOF42" s="7"/>
      <c r="GOG42" s="7"/>
      <c r="GOH42" s="7"/>
      <c r="GOI42" s="7"/>
      <c r="GOJ42" s="8"/>
      <c r="GOK42" s="9"/>
      <c r="GOL42" s="9"/>
      <c r="GOM42" s="9"/>
      <c r="GON42" s="9"/>
      <c r="GOO42" s="9"/>
      <c r="GOP42" s="9"/>
      <c r="GOQ42" s="9"/>
      <c r="GOR42" s="9"/>
      <c r="GOS42" s="9"/>
      <c r="GOT42" s="9"/>
      <c r="GOU42" s="9"/>
      <c r="GOV42" s="9"/>
      <c r="GOW42" s="9"/>
      <c r="GOX42" s="9"/>
      <c r="GOY42" s="9"/>
      <c r="GOZ42" s="9"/>
      <c r="GPA42" s="9"/>
      <c r="GPB42" s="7"/>
      <c r="GPC42" s="8"/>
      <c r="GPD42" s="9"/>
      <c r="GPE42" s="9"/>
      <c r="GPF42" s="9"/>
      <c r="GPG42" s="9"/>
      <c r="GPH42" s="9"/>
      <c r="GPI42" s="9"/>
      <c r="GPJ42" s="9"/>
      <c r="GPK42" s="9"/>
      <c r="GPL42" s="9"/>
      <c r="GPM42" s="9"/>
      <c r="GPN42" s="9"/>
      <c r="GPO42" s="9"/>
      <c r="GPP42" s="9"/>
      <c r="GPQ42" s="9"/>
      <c r="GPR42" s="9"/>
      <c r="GPS42" s="9"/>
      <c r="GPT42" s="9"/>
      <c r="GPU42" s="7"/>
      <c r="GPV42" s="8"/>
      <c r="GPW42" s="9"/>
      <c r="GPX42" s="9"/>
      <c r="GPY42" s="9"/>
      <c r="GPZ42" s="9"/>
      <c r="GQA42" s="9"/>
      <c r="GQB42" s="9"/>
      <c r="GQC42" s="9"/>
      <c r="GQD42" s="9"/>
      <c r="GQE42" s="9"/>
      <c r="GQF42" s="9"/>
      <c r="GQG42" s="9"/>
      <c r="GQH42" s="9"/>
      <c r="GQI42" s="9"/>
      <c r="GQJ42" s="9"/>
      <c r="GQK42" s="9"/>
      <c r="GQL42" s="9"/>
      <c r="GQM42" s="9"/>
      <c r="GQN42" s="7"/>
      <c r="GQO42" s="8"/>
      <c r="GQP42" s="9"/>
      <c r="GQQ42" s="9"/>
      <c r="GQR42" s="9"/>
      <c r="GQS42" s="9"/>
      <c r="GQT42" s="9"/>
      <c r="GQU42" s="9"/>
      <c r="GQV42" s="9"/>
      <c r="GQW42" s="9"/>
      <c r="GQX42" s="9"/>
      <c r="GQY42" s="9"/>
      <c r="GQZ42" s="9"/>
      <c r="GRA42" s="9"/>
      <c r="GRB42" s="9"/>
      <c r="GRC42" s="9"/>
      <c r="GRD42" s="9"/>
      <c r="GRE42" s="9"/>
      <c r="GRF42" s="9"/>
      <c r="GRG42" s="7"/>
      <c r="GRH42" s="8"/>
      <c r="GRI42" s="9"/>
      <c r="GRJ42" s="9"/>
      <c r="GRK42" s="9"/>
      <c r="GRL42" s="9"/>
      <c r="GRM42" s="9"/>
      <c r="GRN42" s="9"/>
      <c r="GRO42" s="9"/>
      <c r="GRP42" s="9"/>
      <c r="GRQ42" s="9"/>
      <c r="GRR42" s="9"/>
      <c r="GRS42" s="9"/>
      <c r="GRT42" s="9"/>
      <c r="GRU42" s="9"/>
      <c r="GRV42" s="9"/>
      <c r="GRW42" s="9"/>
      <c r="GRX42" s="9"/>
      <c r="GRY42" s="9"/>
      <c r="GRZ42" s="7"/>
      <c r="GSA42" s="8"/>
      <c r="GSB42" s="9"/>
      <c r="GSC42" s="9"/>
      <c r="GSD42" s="9"/>
      <c r="GSE42" s="9"/>
      <c r="GSF42" s="9"/>
      <c r="GSG42" s="9"/>
      <c r="GSH42" s="9"/>
      <c r="GSI42" s="9"/>
      <c r="GSJ42" s="9"/>
      <c r="GSK42" s="9"/>
      <c r="GSL42" s="9"/>
      <c r="GSM42" s="9"/>
      <c r="GSN42" s="9"/>
      <c r="GSO42" s="9"/>
      <c r="GSP42" s="9"/>
      <c r="GSQ42" s="9"/>
      <c r="GSR42" s="9"/>
      <c r="GSS42" s="7"/>
      <c r="GST42" s="8"/>
      <c r="GSU42" s="9"/>
      <c r="GSV42" s="9"/>
      <c r="GSW42" s="9"/>
      <c r="GSX42" s="9"/>
      <c r="GSY42" s="9"/>
      <c r="GSZ42" s="9"/>
      <c r="GTA42" s="9"/>
      <c r="GTB42" s="9"/>
      <c r="GTC42" s="9"/>
      <c r="GTD42" s="9"/>
      <c r="GTE42" s="9"/>
      <c r="GTF42" s="9"/>
      <c r="GTG42" s="9"/>
      <c r="GTH42" s="9"/>
      <c r="GTI42" s="9"/>
      <c r="GTJ42" s="9"/>
      <c r="GTK42" s="9"/>
      <c r="GTL42" s="7"/>
      <c r="GTM42" s="8"/>
      <c r="GTN42" s="9"/>
      <c r="GTO42" s="9"/>
      <c r="GTP42" s="9"/>
      <c r="GTQ42" s="9"/>
      <c r="GTR42" s="9"/>
      <c r="GTS42" s="9"/>
      <c r="GTT42" s="9"/>
      <c r="GTU42" s="9"/>
      <c r="GTV42" s="9"/>
      <c r="GTW42" s="9"/>
      <c r="GTX42" s="9"/>
      <c r="GTY42" s="9"/>
      <c r="GTZ42" s="9"/>
      <c r="GUA42" s="9"/>
      <c r="GUB42" s="9"/>
      <c r="GUC42" s="9"/>
      <c r="GUD42" s="9"/>
      <c r="GUE42" s="7"/>
      <c r="GUF42" s="8"/>
      <c r="GUG42" s="9"/>
      <c r="GUH42" s="9"/>
      <c r="GUI42" s="9"/>
      <c r="GUJ42" s="9"/>
      <c r="GUK42" s="9"/>
      <c r="GUL42" s="9"/>
      <c r="GUM42" s="9"/>
      <c r="GUN42" s="9"/>
      <c r="GUO42" s="9"/>
      <c r="GUP42" s="9"/>
      <c r="GUQ42" s="9"/>
      <c r="GUR42" s="9"/>
      <c r="GUS42" s="9"/>
      <c r="GUT42" s="9"/>
      <c r="GUU42" s="9"/>
      <c r="GUV42" s="9"/>
      <c r="GUW42" s="9"/>
      <c r="GUX42" s="7"/>
      <c r="GUY42" s="8"/>
      <c r="GUZ42" s="9"/>
      <c r="GVA42" s="9"/>
      <c r="GVB42" s="9"/>
      <c r="GVC42" s="9"/>
      <c r="GVD42" s="9"/>
      <c r="GVE42" s="9"/>
      <c r="GVF42" s="9"/>
      <c r="GVG42" s="9"/>
      <c r="GVH42" s="9"/>
      <c r="GVI42" s="9"/>
      <c r="GVJ42" s="9"/>
      <c r="GVK42" s="9"/>
      <c r="GVL42" s="9"/>
      <c r="GVM42" s="9"/>
      <c r="GVN42" s="9"/>
      <c r="GVO42" s="9"/>
      <c r="GVP42" s="9"/>
      <c r="GVQ42" s="7"/>
      <c r="GVR42" s="8"/>
      <c r="GVS42" s="9"/>
      <c r="GVT42" s="9"/>
      <c r="GVU42" s="9"/>
      <c r="GVV42" s="9"/>
      <c r="GVW42" s="9"/>
      <c r="GVX42" s="9"/>
      <c r="GVY42" s="9"/>
      <c r="GVZ42" s="9"/>
      <c r="GWA42" s="9"/>
      <c r="GWB42" s="9"/>
      <c r="GWC42" s="9"/>
      <c r="GWD42" s="9"/>
      <c r="GWE42" s="9"/>
      <c r="GWF42" s="9"/>
      <c r="GWG42" s="9"/>
      <c r="GWH42" s="9"/>
      <c r="GWI42" s="9"/>
      <c r="GWJ42" s="7"/>
      <c r="GWK42" s="8"/>
      <c r="GWL42" s="9"/>
      <c r="GWM42" s="9"/>
      <c r="GWN42" s="9"/>
      <c r="GWO42" s="9"/>
      <c r="GWP42" s="9"/>
      <c r="GWQ42" s="9"/>
      <c r="GWR42" s="9"/>
      <c r="GWS42" s="9"/>
      <c r="GWT42" s="9"/>
      <c r="GWU42" s="9"/>
      <c r="GWV42" s="9"/>
      <c r="GWW42" s="9"/>
      <c r="GWX42" s="9"/>
      <c r="GWY42" s="9"/>
      <c r="GWZ42" s="9"/>
      <c r="GXA42" s="9"/>
      <c r="GXB42" s="9"/>
      <c r="GXC42" s="7"/>
      <c r="GXD42" s="8"/>
      <c r="GXE42" s="9"/>
      <c r="GXF42" s="9"/>
      <c r="GXG42" s="9"/>
      <c r="GXH42" s="9"/>
      <c r="GXI42" s="9"/>
      <c r="GXJ42" s="9"/>
      <c r="GXK42" s="9"/>
      <c r="GXL42" s="9"/>
      <c r="GXM42" s="9"/>
      <c r="GXN42" s="9"/>
      <c r="GXO42" s="9"/>
      <c r="GXP42" s="9"/>
      <c r="GXQ42" s="9"/>
      <c r="GXR42" s="9"/>
      <c r="GXS42" s="9"/>
      <c r="GXT42" s="9"/>
      <c r="GXU42" s="9"/>
      <c r="GXV42" s="7"/>
      <c r="GXW42" s="8"/>
      <c r="GXX42" s="9"/>
      <c r="GXY42" s="9"/>
      <c r="GXZ42" s="9"/>
      <c r="GYA42" s="9"/>
      <c r="GYB42" s="9"/>
      <c r="GYC42" s="9"/>
      <c r="GYD42" s="9"/>
      <c r="GYE42" s="9"/>
      <c r="GYF42" s="9"/>
      <c r="GYG42" s="9"/>
      <c r="GYH42" s="9"/>
      <c r="GYI42" s="9"/>
      <c r="GYJ42" s="9"/>
      <c r="GYK42" s="9"/>
      <c r="GYL42" s="9"/>
      <c r="GYM42" s="9"/>
      <c r="GYN42" s="9"/>
      <c r="GYO42" s="7"/>
      <c r="GYP42" s="8"/>
      <c r="GYQ42" s="9"/>
      <c r="GYR42" s="9"/>
      <c r="GYS42" s="9"/>
      <c r="GYT42" s="9"/>
      <c r="GYU42" s="9"/>
      <c r="GYV42" s="9"/>
      <c r="GYW42" s="9"/>
      <c r="GYX42" s="9"/>
      <c r="GYY42" s="9"/>
      <c r="GYZ42" s="9"/>
      <c r="GZA42" s="9"/>
      <c r="GZB42" s="9"/>
      <c r="GZC42" s="9"/>
      <c r="GZD42" s="9"/>
      <c r="GZE42" s="9"/>
      <c r="GZF42" s="9"/>
      <c r="GZG42" s="9"/>
      <c r="GZH42" s="7"/>
      <c r="GZI42" s="8"/>
      <c r="GZJ42" s="9"/>
      <c r="GZK42" s="9"/>
      <c r="GZL42" s="9"/>
      <c r="GZM42" s="9"/>
      <c r="GZN42" s="9"/>
      <c r="GZO42" s="9"/>
      <c r="GZP42" s="9"/>
      <c r="GZQ42" s="9"/>
      <c r="GZR42" s="9"/>
      <c r="GZS42" s="9"/>
      <c r="GZT42" s="9"/>
      <c r="GZU42" s="9"/>
      <c r="GZV42" s="9"/>
      <c r="GZW42" s="9"/>
      <c r="GZX42" s="9"/>
      <c r="GZY42" s="9"/>
      <c r="GZZ42" s="9"/>
      <c r="HAA42" s="7"/>
      <c r="HAB42" s="8"/>
      <c r="HAC42" s="9"/>
      <c r="HAD42" s="9"/>
      <c r="HAE42" s="9"/>
      <c r="HAF42" s="9"/>
      <c r="HAG42" s="9"/>
      <c r="HAH42" s="9"/>
      <c r="HAI42" s="9"/>
      <c r="HAJ42" s="9"/>
      <c r="HAK42" s="9"/>
      <c r="HAL42" s="9"/>
      <c r="HAM42" s="9"/>
      <c r="HAN42" s="9"/>
      <c r="HAO42" s="9"/>
      <c r="HAP42" s="9"/>
      <c r="HAQ42" s="9"/>
      <c r="HAR42" s="9"/>
      <c r="HAS42" s="9"/>
      <c r="HAT42" s="7"/>
      <c r="HAU42" s="8"/>
      <c r="HAV42" s="9"/>
      <c r="HAW42" s="9"/>
      <c r="HAX42" s="9"/>
      <c r="HAY42" s="9"/>
      <c r="HAZ42" s="9"/>
      <c r="HBA42" s="9"/>
      <c r="HBB42" s="9"/>
      <c r="HBC42" s="9"/>
      <c r="HBD42" s="9"/>
      <c r="HBE42" s="9"/>
      <c r="HBF42" s="9"/>
      <c r="HBG42" s="9"/>
      <c r="HBH42" s="9"/>
      <c r="HBI42" s="9"/>
      <c r="HBJ42" s="9"/>
      <c r="HBK42" s="9"/>
      <c r="HBL42" s="9"/>
      <c r="HBM42" s="7"/>
      <c r="HBN42" s="8"/>
      <c r="HBO42" s="9"/>
      <c r="HBP42" s="9"/>
      <c r="HBQ42" s="9"/>
      <c r="HBR42" s="9"/>
      <c r="HBS42" s="9"/>
      <c r="HBT42" s="9"/>
      <c r="HBU42" s="9"/>
      <c r="HBV42" s="9"/>
      <c r="HBW42" s="9"/>
      <c r="HBX42" s="9"/>
      <c r="HBY42" s="9"/>
      <c r="HBZ42" s="9"/>
      <c r="HCA42" s="9"/>
      <c r="HCB42" s="9"/>
      <c r="HCC42" s="9"/>
      <c r="HCD42" s="9"/>
      <c r="HCE42" s="9"/>
      <c r="HCF42" s="7"/>
      <c r="HCG42" s="8"/>
      <c r="HCH42" s="9"/>
      <c r="HCI42" s="9"/>
      <c r="HCJ42" s="9"/>
      <c r="HCK42" s="9"/>
      <c r="HCL42" s="9"/>
      <c r="HCM42" s="9"/>
      <c r="HCN42" s="9"/>
      <c r="HCO42" s="9"/>
      <c r="HCP42" s="9"/>
      <c r="HCQ42" s="9"/>
      <c r="HCR42" s="9"/>
      <c r="HCS42" s="9"/>
      <c r="HCT42" s="9"/>
      <c r="HCU42" s="9"/>
      <c r="HCV42" s="9"/>
      <c r="HCW42" s="9"/>
      <c r="HCX42" s="9"/>
      <c r="HCY42" s="7"/>
      <c r="HCZ42" s="8"/>
      <c r="HDA42" s="9"/>
      <c r="HDB42" s="9"/>
      <c r="HDC42" s="9"/>
      <c r="HDD42" s="9"/>
      <c r="HDE42" s="9"/>
      <c r="HDF42" s="9"/>
      <c r="HDG42" s="9"/>
      <c r="HDH42" s="9"/>
      <c r="HDI42" s="9"/>
      <c r="HDJ42" s="9"/>
      <c r="HDK42" s="9"/>
      <c r="HDL42" s="9"/>
      <c r="HDM42" s="9"/>
      <c r="HDN42" s="9"/>
      <c r="HDO42" s="9"/>
      <c r="HDP42" s="9"/>
      <c r="HDQ42" s="9"/>
      <c r="HDR42" s="7"/>
      <c r="HDS42" s="8"/>
      <c r="HDT42" s="9"/>
      <c r="HDU42" s="9"/>
      <c r="HDV42" s="9"/>
      <c r="HDW42" s="9"/>
      <c r="HDX42" s="9"/>
      <c r="HDY42" s="9"/>
      <c r="HDZ42" s="9"/>
      <c r="HEA42" s="9"/>
      <c r="HEB42" s="9"/>
      <c r="HEC42" s="9"/>
      <c r="HED42" s="9"/>
      <c r="HEE42" s="9"/>
      <c r="HEF42" s="9"/>
      <c r="HEG42" s="9"/>
      <c r="HEH42" s="9"/>
      <c r="HEI42" s="9"/>
      <c r="HEJ42" s="9"/>
      <c r="HEK42" s="7"/>
      <c r="HEL42" s="8"/>
      <c r="HEM42" s="9"/>
      <c r="HEN42" s="9"/>
      <c r="HEO42" s="9"/>
      <c r="HEP42" s="9"/>
      <c r="HEQ42" s="9"/>
      <c r="HER42" s="9"/>
      <c r="HES42" s="9"/>
      <c r="HET42" s="9"/>
      <c r="HEU42" s="9"/>
      <c r="HEV42" s="9"/>
      <c r="HEW42" s="9"/>
      <c r="HEX42" s="9"/>
      <c r="HEY42" s="9"/>
      <c r="HEZ42" s="9"/>
      <c r="HFA42" s="9"/>
      <c r="HFB42" s="9"/>
      <c r="HFC42" s="9"/>
      <c r="HFD42" s="7"/>
      <c r="HFE42" s="8"/>
      <c r="HFF42" s="9"/>
      <c r="HFG42" s="9"/>
      <c r="HFH42" s="9"/>
      <c r="HFI42" s="9"/>
      <c r="HFJ42" s="9"/>
      <c r="HFK42" s="9"/>
      <c r="HFL42" s="9"/>
      <c r="HFM42" s="9"/>
      <c r="HFN42" s="9"/>
      <c r="HFO42" s="9"/>
      <c r="HFP42" s="9"/>
      <c r="HFQ42" s="9"/>
      <c r="HFR42" s="9"/>
      <c r="HFS42" s="9"/>
      <c r="HFT42" s="9"/>
      <c r="HFU42" s="9"/>
      <c r="HFV42" s="9"/>
      <c r="HFW42" s="7"/>
      <c r="HFX42" s="8"/>
      <c r="HFY42" s="9"/>
      <c r="HFZ42" s="9"/>
      <c r="HGA42" s="9"/>
      <c r="HGB42" s="9"/>
      <c r="HGC42" s="9"/>
      <c r="HGD42" s="9"/>
      <c r="HGE42" s="9"/>
      <c r="HGF42" s="9"/>
      <c r="HGG42" s="9"/>
      <c r="HGH42" s="9"/>
      <c r="HGI42" s="9"/>
      <c r="HGJ42" s="9"/>
      <c r="HGK42" s="9"/>
      <c r="HGL42" s="9"/>
      <c r="HGM42" s="9"/>
      <c r="HGN42" s="9"/>
      <c r="HGO42" s="9"/>
      <c r="HGP42" s="7"/>
      <c r="HGQ42" s="8"/>
      <c r="HGR42" s="9"/>
      <c r="HGS42" s="9"/>
      <c r="HGT42" s="9"/>
      <c r="HGU42" s="9"/>
      <c r="HGV42" s="9"/>
      <c r="HGW42" s="9"/>
      <c r="HGX42" s="9"/>
      <c r="HGY42" s="9"/>
      <c r="HGZ42" s="9"/>
      <c r="HHA42" s="9"/>
      <c r="HHB42" s="9"/>
      <c r="HHC42" s="9"/>
      <c r="HHD42" s="9"/>
      <c r="HHE42" s="9"/>
      <c r="HHF42" s="9"/>
      <c r="HHG42" s="9"/>
      <c r="HHH42" s="9"/>
      <c r="HHI42" s="7"/>
      <c r="HHJ42" s="8"/>
      <c r="HHK42" s="9"/>
      <c r="HHL42" s="9"/>
      <c r="HHM42" s="9"/>
      <c r="HHN42" s="9"/>
      <c r="HHO42" s="9"/>
      <c r="HHP42" s="9"/>
      <c r="HHQ42" s="9"/>
      <c r="HHR42" s="9"/>
      <c r="HHS42" s="9"/>
      <c r="HHT42" s="9"/>
      <c r="HHU42" s="9"/>
      <c r="HHV42" s="9"/>
      <c r="HHW42" s="9"/>
      <c r="HHX42" s="9"/>
      <c r="HHY42" s="9"/>
      <c r="HHZ42" s="9"/>
      <c r="HIA42" s="9"/>
      <c r="HIB42" s="7"/>
      <c r="HIC42" s="8"/>
      <c r="HID42" s="9"/>
      <c r="HIE42" s="9"/>
      <c r="HIF42" s="9"/>
      <c r="HIG42" s="9"/>
      <c r="HIH42" s="9"/>
      <c r="HII42" s="9"/>
      <c r="HIJ42" s="9"/>
      <c r="HIK42" s="9"/>
      <c r="HIL42" s="9"/>
      <c r="HIM42" s="9"/>
      <c r="HIN42" s="9"/>
      <c r="HIO42" s="9"/>
      <c r="HIP42" s="9"/>
      <c r="HIQ42" s="9"/>
      <c r="HIR42" s="9"/>
      <c r="HIS42" s="9"/>
      <c r="HIT42" s="9"/>
      <c r="HIU42" s="7"/>
      <c r="HIV42" s="8"/>
      <c r="HIW42" s="9"/>
      <c r="HIX42" s="9"/>
      <c r="HIY42" s="9"/>
      <c r="HIZ42" s="9"/>
      <c r="HJA42" s="9"/>
      <c r="HJB42" s="9"/>
      <c r="HJC42" s="9"/>
      <c r="HJD42" s="9"/>
      <c r="HJE42" s="9"/>
      <c r="HJF42" s="9"/>
      <c r="HJG42" s="9"/>
      <c r="HJH42" s="9"/>
      <c r="HJI42" s="9"/>
      <c r="HJJ42" s="9"/>
      <c r="HJK42" s="9"/>
      <c r="HJL42" s="9"/>
      <c r="HJM42" s="9"/>
      <c r="HJN42" s="7"/>
      <c r="HJO42" s="8"/>
      <c r="HJP42" s="9"/>
      <c r="HJQ42" s="9"/>
      <c r="HJR42" s="9"/>
      <c r="HJS42" s="9"/>
      <c r="HJT42" s="9"/>
      <c r="HJU42" s="9"/>
      <c r="HJV42" s="9"/>
      <c r="HJW42" s="9"/>
      <c r="HJX42" s="9"/>
      <c r="HJY42" s="9"/>
      <c r="HJZ42" s="9"/>
      <c r="HKA42" s="9"/>
      <c r="HKB42" s="9"/>
      <c r="HKC42" s="9"/>
      <c r="HKD42" s="9"/>
      <c r="HKE42" s="9"/>
      <c r="HKF42" s="9"/>
      <c r="HKG42" s="7"/>
      <c r="HKH42" s="8"/>
      <c r="HKI42" s="9"/>
      <c r="HKJ42" s="9"/>
      <c r="HKK42" s="9"/>
      <c r="HKL42" s="9"/>
      <c r="HKM42" s="9"/>
      <c r="HKN42" s="9"/>
      <c r="HKO42" s="9"/>
      <c r="HKP42" s="9"/>
      <c r="HKQ42" s="9"/>
      <c r="HKR42" s="9"/>
      <c r="HKS42" s="9"/>
      <c r="HKT42" s="9"/>
      <c r="HKU42" s="9"/>
      <c r="HKV42" s="9"/>
      <c r="HKW42" s="9"/>
      <c r="HKX42" s="9"/>
      <c r="HKY42" s="9"/>
      <c r="HKZ42" s="7"/>
      <c r="HLA42" s="8"/>
      <c r="HLB42" s="9"/>
      <c r="HLC42" s="9"/>
      <c r="HLD42" s="9"/>
      <c r="HLE42" s="9"/>
      <c r="HLF42" s="9"/>
      <c r="HLG42" s="9"/>
      <c r="HLH42" s="9"/>
      <c r="HLI42" s="9"/>
      <c r="HLJ42" s="9"/>
      <c r="HLK42" s="9"/>
      <c r="HLL42" s="9"/>
      <c r="HLM42" s="9"/>
      <c r="HLN42" s="9"/>
      <c r="HLO42" s="9"/>
      <c r="HLP42" s="9"/>
      <c r="HLQ42" s="9"/>
      <c r="HLR42" s="9"/>
      <c r="HLS42" s="7"/>
      <c r="HLT42" s="8"/>
      <c r="HLU42" s="9"/>
      <c r="HLV42" s="9"/>
      <c r="HLW42" s="9"/>
      <c r="HLX42" s="9"/>
      <c r="HLY42" s="9"/>
      <c r="HLZ42" s="9"/>
      <c r="HMA42" s="9"/>
      <c r="HMB42" s="9"/>
      <c r="HMC42" s="9"/>
      <c r="HMD42" s="9"/>
      <c r="HME42" s="9"/>
      <c r="HMF42" s="9"/>
      <c r="HMG42" s="9"/>
      <c r="HMH42" s="9"/>
      <c r="HMI42" s="9"/>
      <c r="HMJ42" s="9"/>
      <c r="HMK42" s="9"/>
      <c r="HML42" s="7"/>
      <c r="HMM42" s="8"/>
      <c r="HMN42" s="9"/>
      <c r="HMO42" s="9"/>
      <c r="HMP42" s="9"/>
      <c r="HMQ42" s="9"/>
      <c r="HMR42" s="9"/>
      <c r="HMS42" s="9"/>
      <c r="HMT42" s="9"/>
      <c r="HMU42" s="9"/>
      <c r="HMV42" s="9"/>
      <c r="HMW42" s="9"/>
      <c r="HMX42" s="9"/>
      <c r="HMY42" s="9"/>
      <c r="HMZ42" s="9"/>
      <c r="HNA42" s="9"/>
      <c r="HNB42" s="9"/>
      <c r="HNC42" s="9"/>
      <c r="HND42" s="9"/>
      <c r="HNE42" s="7"/>
      <c r="HNF42" s="8"/>
      <c r="HNG42" s="9"/>
      <c r="HNH42" s="9"/>
      <c r="HNI42" s="9"/>
      <c r="HNJ42" s="9"/>
      <c r="HNK42" s="9"/>
      <c r="HNL42" s="9"/>
      <c r="HNM42" s="9"/>
      <c r="HNN42" s="9"/>
      <c r="HNO42" s="9"/>
      <c r="HNP42" s="9"/>
      <c r="HNQ42" s="9"/>
      <c r="HNR42" s="9"/>
      <c r="HNS42" s="9"/>
      <c r="HNT42" s="9"/>
      <c r="HNU42" s="9"/>
      <c r="HNV42" s="9"/>
      <c r="HNW42" s="9"/>
      <c r="HNX42" s="7"/>
      <c r="HNY42" s="8"/>
      <c r="HNZ42" s="9"/>
      <c r="HOA42" s="9"/>
      <c r="HOB42" s="9"/>
      <c r="HOC42" s="9"/>
      <c r="HOD42" s="9"/>
      <c r="HOE42" s="9"/>
      <c r="HOF42" s="9"/>
      <c r="HOG42" s="9"/>
      <c r="HOH42" s="9"/>
      <c r="HOI42" s="9"/>
      <c r="HOJ42" s="9"/>
      <c r="HOK42" s="9"/>
      <c r="HOL42" s="9"/>
      <c r="HOM42" s="9"/>
      <c r="HON42" s="9"/>
      <c r="HOO42" s="9"/>
      <c r="HOP42" s="9"/>
      <c r="HOQ42" s="7"/>
      <c r="HOR42" s="8"/>
      <c r="HOS42" s="9"/>
      <c r="HOT42" s="9"/>
      <c r="HOU42" s="9"/>
      <c r="HOV42" s="9"/>
      <c r="HOW42" s="9"/>
      <c r="HOX42" s="9"/>
      <c r="HOY42" s="9"/>
      <c r="HOZ42" s="9"/>
      <c r="HPA42" s="9"/>
      <c r="HPB42" s="9"/>
      <c r="HPC42" s="9"/>
      <c r="HPD42" s="9"/>
      <c r="HPE42" s="9"/>
      <c r="HPF42" s="9"/>
      <c r="HPG42" s="9"/>
      <c r="HPH42" s="9"/>
      <c r="HPI42" s="9"/>
      <c r="HPJ42" s="7"/>
      <c r="HPK42" s="8"/>
      <c r="HPL42" s="9"/>
      <c r="HPM42" s="9"/>
      <c r="HPN42" s="9"/>
      <c r="HPO42" s="9"/>
      <c r="HPP42" s="9"/>
      <c r="HPQ42" s="9"/>
      <c r="HPR42" s="9"/>
      <c r="HPS42" s="9"/>
      <c r="HPT42" s="9"/>
      <c r="HPU42" s="9"/>
      <c r="HPV42" s="9"/>
      <c r="HPW42" s="9"/>
      <c r="HPX42" s="9"/>
      <c r="HPY42" s="9"/>
      <c r="HPZ42" s="9"/>
      <c r="HQA42" s="9"/>
      <c r="HQB42" s="9"/>
      <c r="HQC42" s="7"/>
      <c r="HQD42" s="8"/>
      <c r="HQE42" s="9"/>
      <c r="HQF42" s="9"/>
      <c r="HQG42" s="9"/>
      <c r="HQH42" s="9"/>
      <c r="HQI42" s="9"/>
      <c r="HQJ42" s="9"/>
      <c r="HQK42" s="9"/>
      <c r="HQL42" s="9"/>
      <c r="HQM42" s="9"/>
      <c r="HQN42" s="9"/>
      <c r="HQO42" s="9"/>
      <c r="HQP42" s="9"/>
      <c r="HQQ42" s="9"/>
      <c r="HQR42" s="9"/>
      <c r="HQS42" s="9"/>
      <c r="HQT42" s="9"/>
      <c r="HQU42" s="9"/>
      <c r="HQV42" s="7"/>
      <c r="HQW42" s="8"/>
      <c r="HQX42" s="9"/>
      <c r="HQY42" s="9"/>
      <c r="HQZ42" s="9"/>
      <c r="HRA42" s="9"/>
      <c r="HRB42" s="9"/>
      <c r="HRC42" s="9"/>
      <c r="HRD42" s="9"/>
      <c r="HRE42" s="9"/>
      <c r="HRF42" s="9"/>
      <c r="HRG42" s="9"/>
      <c r="HRH42" s="9"/>
      <c r="HRI42" s="9"/>
      <c r="HRJ42" s="9"/>
      <c r="HRK42" s="9"/>
      <c r="HRL42" s="9"/>
      <c r="HRM42" s="9"/>
      <c r="HRN42" s="9"/>
      <c r="HRO42" s="7"/>
      <c r="HRP42" s="8"/>
      <c r="HRQ42" s="9"/>
      <c r="HRR42" s="9"/>
      <c r="HRS42" s="9"/>
      <c r="HRT42" s="9"/>
      <c r="HRU42" s="9"/>
      <c r="HRV42" s="9"/>
      <c r="HRW42" s="9"/>
      <c r="HRX42" s="9"/>
      <c r="HRY42" s="9"/>
      <c r="HRZ42" s="9"/>
      <c r="HSA42" s="9"/>
      <c r="HSB42" s="9"/>
      <c r="HSC42" s="9"/>
      <c r="HSD42" s="9"/>
      <c r="HSE42" s="9"/>
      <c r="HSF42" s="9"/>
      <c r="HSG42" s="9"/>
      <c r="HSH42" s="7"/>
      <c r="HSI42" s="8"/>
      <c r="HSJ42" s="9"/>
      <c r="HSK42" s="9"/>
      <c r="HSL42" s="9"/>
      <c r="HSM42" s="9"/>
      <c r="HSN42" s="9"/>
      <c r="HSO42" s="9"/>
      <c r="HSP42" s="9"/>
      <c r="HSQ42" s="9"/>
      <c r="HSR42" s="9"/>
      <c r="HSS42" s="9"/>
      <c r="HST42" s="9"/>
      <c r="HSU42" s="9"/>
      <c r="HSV42" s="9"/>
      <c r="HSW42" s="9"/>
      <c r="HSX42" s="9"/>
      <c r="HSY42" s="9"/>
      <c r="HSZ42" s="9"/>
      <c r="HTA42" s="7"/>
      <c r="HTB42" s="8"/>
      <c r="HTC42" s="9"/>
      <c r="HTD42" s="9"/>
      <c r="HTE42" s="9"/>
      <c r="HTF42" s="9"/>
      <c r="HTG42" s="9"/>
      <c r="HTH42" s="9"/>
      <c r="HTI42" s="9"/>
      <c r="HTJ42" s="9"/>
      <c r="HTK42" s="9"/>
      <c r="HTL42" s="9"/>
      <c r="HTM42" s="9"/>
      <c r="HTN42" s="9"/>
      <c r="HTO42" s="9"/>
      <c r="HTP42" s="9"/>
      <c r="HTQ42" s="9"/>
      <c r="HTR42" s="9"/>
      <c r="HTS42" s="9"/>
      <c r="HTT42" s="7"/>
      <c r="HTU42" s="8"/>
      <c r="HTV42" s="9"/>
      <c r="HTW42" s="9"/>
      <c r="HTX42" s="9"/>
      <c r="HTY42" s="9"/>
      <c r="HTZ42" s="9"/>
      <c r="HUA42" s="9"/>
      <c r="HUB42" s="9"/>
      <c r="HUC42" s="9"/>
      <c r="HUD42" s="9"/>
      <c r="HUE42" s="9"/>
      <c r="HUF42" s="9"/>
      <c r="HUG42" s="9"/>
      <c r="HUH42" s="9"/>
      <c r="HUI42" s="9"/>
      <c r="HUJ42" s="9"/>
      <c r="HUK42" s="9"/>
      <c r="HUL42" s="9"/>
      <c r="HUM42" s="7"/>
      <c r="HUN42" s="8"/>
      <c r="HUO42" s="9"/>
      <c r="HUP42" s="9"/>
      <c r="HUQ42" s="9"/>
      <c r="HUR42" s="9"/>
      <c r="HUS42" s="9"/>
      <c r="HUT42" s="9"/>
      <c r="HUU42" s="9"/>
      <c r="HUV42" s="9"/>
      <c r="HUW42" s="9"/>
      <c r="HUX42" s="9"/>
      <c r="HUY42" s="9"/>
      <c r="HUZ42" s="9"/>
      <c r="HVA42" s="9"/>
      <c r="HVB42" s="9"/>
      <c r="HVC42" s="9"/>
      <c r="HVD42" s="9"/>
      <c r="HVE42" s="9"/>
      <c r="HVF42" s="7"/>
      <c r="HVG42" s="8"/>
      <c r="HVH42" s="9"/>
      <c r="HVI42" s="9"/>
      <c r="HVJ42" s="9"/>
      <c r="HVK42" s="9"/>
      <c r="HVL42" s="9"/>
      <c r="HVM42" s="9"/>
      <c r="HVN42" s="9"/>
      <c r="HVO42" s="9"/>
      <c r="HVP42" s="9"/>
      <c r="HVQ42" s="9"/>
      <c r="HVR42" s="9"/>
      <c r="HVS42" s="9"/>
      <c r="HVT42" s="9"/>
      <c r="HVU42" s="9"/>
      <c r="HVV42" s="9"/>
      <c r="HVW42" s="9"/>
      <c r="HVX42" s="9"/>
      <c r="HVY42" s="7"/>
      <c r="HVZ42" s="8"/>
      <c r="HWA42" s="9"/>
      <c r="HWB42" s="9"/>
      <c r="HWC42" s="9"/>
      <c r="HWD42" s="9"/>
      <c r="HWE42" s="9"/>
      <c r="HWF42" s="9"/>
      <c r="HWG42" s="9"/>
      <c r="HWH42" s="9"/>
      <c r="HWI42" s="9"/>
      <c r="HWJ42" s="9"/>
      <c r="HWK42" s="9"/>
      <c r="HWL42" s="9"/>
      <c r="HWM42" s="9"/>
      <c r="HWN42" s="9"/>
      <c r="HWO42" s="9"/>
      <c r="HWP42" s="9"/>
      <c r="HWQ42" s="9"/>
      <c r="HWR42" s="7"/>
      <c r="HWS42" s="8"/>
      <c r="HWT42" s="9"/>
      <c r="HWU42" s="9"/>
      <c r="HWV42" s="9"/>
      <c r="HWW42" s="9"/>
      <c r="HWX42" s="9"/>
      <c r="HWY42" s="9"/>
      <c r="HWZ42" s="9"/>
      <c r="HXA42" s="9"/>
      <c r="HXB42" s="9"/>
      <c r="HXC42" s="9"/>
      <c r="HXD42" s="9"/>
      <c r="HXE42" s="9"/>
      <c r="HXF42" s="9"/>
      <c r="HXG42" s="9"/>
      <c r="HXH42" s="9"/>
      <c r="HXI42" s="9"/>
      <c r="HXJ42" s="9"/>
      <c r="HXK42" s="7"/>
      <c r="HXL42" s="8"/>
      <c r="HXM42" s="9"/>
      <c r="HXN42" s="9"/>
      <c r="HXO42" s="9"/>
      <c r="HXP42" s="9"/>
      <c r="HXQ42" s="9"/>
      <c r="HXR42" s="9"/>
      <c r="HXS42" s="9"/>
      <c r="HXT42" s="9"/>
      <c r="HXU42" s="9"/>
      <c r="HXV42" s="9"/>
      <c r="HXW42" s="9"/>
      <c r="HXX42" s="9"/>
      <c r="HXY42" s="9"/>
      <c r="HXZ42" s="9"/>
      <c r="HYA42" s="9"/>
      <c r="HYB42" s="9"/>
      <c r="HYC42" s="9"/>
      <c r="HYD42" s="7"/>
      <c r="HYE42" s="8"/>
      <c r="HYF42" s="9"/>
      <c r="HYG42" s="9"/>
      <c r="HYH42" s="9"/>
      <c r="HYI42" s="9"/>
      <c r="HYJ42" s="9"/>
      <c r="HYK42" s="9"/>
      <c r="HYL42" s="9"/>
      <c r="HYM42" s="9"/>
      <c r="HYN42" s="9"/>
      <c r="HYO42" s="9"/>
      <c r="HYP42" s="9"/>
      <c r="HYQ42" s="9"/>
      <c r="HYR42" s="9"/>
      <c r="HYS42" s="9"/>
      <c r="HYT42" s="9"/>
      <c r="HYU42" s="9"/>
      <c r="HYV42" s="9"/>
      <c r="HYW42" s="7"/>
      <c r="HYX42" s="8"/>
      <c r="HYY42" s="9"/>
      <c r="HYZ42" s="9"/>
      <c r="HZA42" s="9"/>
      <c r="HZB42" s="9"/>
      <c r="HZC42" s="9"/>
      <c r="HZD42" s="9"/>
      <c r="HZE42" s="9"/>
      <c r="HZF42" s="9"/>
      <c r="HZG42" s="9"/>
      <c r="HZH42" s="9"/>
      <c r="HZI42" s="9"/>
      <c r="HZJ42" s="9"/>
      <c r="HZK42" s="9"/>
      <c r="HZL42" s="9"/>
      <c r="HZM42" s="9"/>
      <c r="HZN42" s="9"/>
      <c r="HZO42" s="9"/>
      <c r="HZP42" s="7"/>
      <c r="HZQ42" s="8"/>
      <c r="HZR42" s="9"/>
      <c r="HZS42" s="9"/>
      <c r="HZT42" s="9"/>
      <c r="HZU42" s="9"/>
      <c r="HZV42" s="9"/>
      <c r="HZW42" s="9"/>
      <c r="HZX42" s="9"/>
      <c r="HZY42" s="9"/>
      <c r="HZZ42" s="9"/>
      <c r="IAA42" s="9"/>
      <c r="IAB42" s="9"/>
      <c r="IAC42" s="9"/>
      <c r="IAD42" s="9"/>
      <c r="IAE42" s="9"/>
      <c r="IAF42" s="9"/>
      <c r="IAG42" s="9"/>
      <c r="IAH42" s="9"/>
      <c r="IAI42" s="7"/>
      <c r="IAJ42" s="8"/>
      <c r="IAK42" s="9"/>
      <c r="IAL42" s="9"/>
      <c r="IAM42" s="9"/>
      <c r="IAN42" s="9"/>
      <c r="IAO42" s="9"/>
      <c r="IAP42" s="9"/>
      <c r="IAQ42" s="9"/>
      <c r="IAR42" s="9"/>
      <c r="IAS42" s="9"/>
      <c r="IAT42" s="9"/>
      <c r="IAU42" s="9"/>
      <c r="IAV42" s="9"/>
      <c r="IAW42" s="9"/>
      <c r="IAX42" s="9"/>
      <c r="IAY42" s="9"/>
      <c r="IAZ42" s="9"/>
      <c r="IBA42" s="9"/>
      <c r="IBB42" s="7"/>
      <c r="IBC42" s="8"/>
      <c r="IBD42" s="7"/>
      <c r="IBE42" s="7"/>
      <c r="IBF42" s="7"/>
      <c r="IBG42" s="7"/>
      <c r="IBH42" s="7"/>
      <c r="IBI42" s="7"/>
      <c r="IBJ42" s="7"/>
      <c r="IBK42" s="7"/>
      <c r="IBL42" s="7"/>
      <c r="IBM42" s="7"/>
      <c r="IBN42" s="7"/>
      <c r="IBO42" s="7"/>
      <c r="IBP42" s="7"/>
      <c r="IBQ42" s="7"/>
      <c r="IBR42" s="7"/>
      <c r="IBS42" s="7"/>
      <c r="IBT42" s="7"/>
      <c r="IBU42" s="7"/>
      <c r="IBV42" s="8"/>
      <c r="IBW42" s="9"/>
      <c r="IBX42" s="9"/>
      <c r="IBY42" s="9"/>
      <c r="IBZ42" s="9"/>
      <c r="ICA42" s="9"/>
      <c r="ICB42" s="9"/>
      <c r="ICC42" s="9"/>
      <c r="ICD42" s="9"/>
      <c r="ICE42" s="9"/>
      <c r="ICF42" s="9"/>
      <c r="ICG42" s="9"/>
      <c r="ICH42" s="9"/>
      <c r="ICI42" s="9"/>
      <c r="ICJ42" s="9"/>
      <c r="ICK42" s="9"/>
      <c r="ICL42" s="9"/>
      <c r="ICM42" s="9"/>
      <c r="ICN42" s="7"/>
      <c r="ICO42" s="8"/>
      <c r="ICP42" s="9"/>
      <c r="ICQ42" s="9"/>
      <c r="ICR42" s="9"/>
      <c r="ICS42" s="9"/>
      <c r="ICT42" s="9"/>
      <c r="ICU42" s="9"/>
      <c r="ICV42" s="9"/>
      <c r="ICW42" s="9"/>
      <c r="ICX42" s="9"/>
      <c r="ICY42" s="9"/>
      <c r="ICZ42" s="9"/>
      <c r="IDA42" s="9"/>
      <c r="IDB42" s="9"/>
      <c r="IDC42" s="9"/>
      <c r="IDD42" s="9"/>
      <c r="IDE42" s="9"/>
      <c r="IDF42" s="9"/>
      <c r="IDG42" s="7"/>
      <c r="IDH42" s="8"/>
      <c r="IDI42" s="9"/>
      <c r="IDJ42" s="9"/>
      <c r="IDK42" s="9"/>
      <c r="IDL42" s="9"/>
      <c r="IDM42" s="9"/>
      <c r="IDN42" s="9"/>
      <c r="IDO42" s="9"/>
      <c r="IDP42" s="9"/>
      <c r="IDQ42" s="9"/>
      <c r="IDR42" s="9"/>
      <c r="IDS42" s="9"/>
      <c r="IDT42" s="9"/>
      <c r="IDU42" s="9"/>
      <c r="IDV42" s="9"/>
      <c r="IDW42" s="9"/>
      <c r="IDX42" s="9"/>
      <c r="IDY42" s="9"/>
      <c r="IDZ42" s="7"/>
      <c r="IEA42" s="8"/>
      <c r="IEB42" s="9"/>
      <c r="IEC42" s="9"/>
      <c r="IED42" s="9"/>
      <c r="IEE42" s="9"/>
      <c r="IEF42" s="9"/>
      <c r="IEG42" s="9"/>
      <c r="IEH42" s="9"/>
      <c r="IEI42" s="9"/>
      <c r="IEJ42" s="9"/>
      <c r="IEK42" s="9"/>
      <c r="IEL42" s="9"/>
      <c r="IEM42" s="9"/>
      <c r="IEN42" s="9"/>
      <c r="IEO42" s="9"/>
      <c r="IEP42" s="9"/>
      <c r="IEQ42" s="9"/>
      <c r="IER42" s="9"/>
      <c r="IES42" s="7"/>
      <c r="IET42" s="8"/>
      <c r="IEU42" s="9"/>
      <c r="IEV42" s="9"/>
      <c r="IEW42" s="9"/>
      <c r="IEX42" s="9"/>
      <c r="IEY42" s="9"/>
      <c r="IEZ42" s="9"/>
      <c r="IFA42" s="9"/>
      <c r="IFB42" s="9"/>
      <c r="IFC42" s="9"/>
      <c r="IFD42" s="9"/>
      <c r="IFE42" s="9"/>
      <c r="IFF42" s="9"/>
      <c r="IFG42" s="9"/>
      <c r="IFH42" s="9"/>
      <c r="IFI42" s="9"/>
      <c r="IFJ42" s="9"/>
      <c r="IFK42" s="9"/>
      <c r="IFL42" s="7"/>
      <c r="IFM42" s="8"/>
      <c r="IFN42" s="9"/>
      <c r="IFO42" s="9"/>
      <c r="IFP42" s="9"/>
      <c r="IFQ42" s="9"/>
      <c r="IFR42" s="9"/>
      <c r="IFS42" s="9"/>
      <c r="IFT42" s="9"/>
      <c r="IFU42" s="9"/>
      <c r="IFV42" s="9"/>
      <c r="IFW42" s="9"/>
      <c r="IFX42" s="9"/>
      <c r="IFY42" s="9"/>
      <c r="IFZ42" s="9"/>
      <c r="IGA42" s="9"/>
      <c r="IGB42" s="9"/>
      <c r="IGC42" s="9"/>
      <c r="IGD42" s="9"/>
      <c r="IGE42" s="7"/>
      <c r="IGF42" s="8"/>
      <c r="IGG42" s="9"/>
      <c r="IGH42" s="9"/>
      <c r="IGI42" s="9"/>
      <c r="IGJ42" s="9"/>
      <c r="IGK42" s="9"/>
      <c r="IGL42" s="9"/>
      <c r="IGM42" s="9"/>
      <c r="IGN42" s="9"/>
      <c r="IGO42" s="9"/>
      <c r="IGP42" s="9"/>
      <c r="IGQ42" s="9"/>
      <c r="IGR42" s="9"/>
      <c r="IGS42" s="9"/>
      <c r="IGT42" s="9"/>
      <c r="IGU42" s="9"/>
      <c r="IGV42" s="9"/>
      <c r="IGW42" s="9"/>
      <c r="IGX42" s="7"/>
      <c r="IGY42" s="8"/>
      <c r="IGZ42" s="9"/>
      <c r="IHA42" s="9"/>
      <c r="IHB42" s="9"/>
      <c r="IHC42" s="9"/>
      <c r="IHD42" s="9"/>
      <c r="IHE42" s="9"/>
      <c r="IHF42" s="9"/>
      <c r="IHG42" s="9"/>
      <c r="IHH42" s="9"/>
      <c r="IHI42" s="9"/>
      <c r="IHJ42" s="9"/>
      <c r="IHK42" s="9"/>
      <c r="IHL42" s="9"/>
      <c r="IHM42" s="9"/>
      <c r="IHN42" s="9"/>
      <c r="IHO42" s="9"/>
      <c r="IHP42" s="9"/>
      <c r="IHQ42" s="7"/>
      <c r="IHR42" s="8"/>
      <c r="IHS42" s="9"/>
      <c r="IHT42" s="9"/>
      <c r="IHU42" s="9"/>
      <c r="IHV42" s="9"/>
      <c r="IHW42" s="9"/>
      <c r="IHX42" s="9"/>
      <c r="IHY42" s="9"/>
      <c r="IHZ42" s="9"/>
      <c r="IIA42" s="9"/>
      <c r="IIB42" s="9"/>
      <c r="IIC42" s="9"/>
      <c r="IID42" s="9"/>
      <c r="IIE42" s="9"/>
      <c r="IIF42" s="9"/>
      <c r="IIG42" s="9"/>
      <c r="IIH42" s="9"/>
      <c r="III42" s="9"/>
      <c r="IIJ42" s="7"/>
      <c r="IIK42" s="8"/>
      <c r="IIL42" s="9"/>
      <c r="IIM42" s="9"/>
      <c r="IIN42" s="9"/>
      <c r="IIO42" s="9"/>
      <c r="IIP42" s="9"/>
      <c r="IIQ42" s="9"/>
      <c r="IIR42" s="9"/>
      <c r="IIS42" s="9"/>
      <c r="IIT42" s="9"/>
      <c r="IIU42" s="9"/>
      <c r="IIV42" s="9"/>
      <c r="IIW42" s="9"/>
      <c r="IIX42" s="9"/>
      <c r="IIY42" s="9"/>
      <c r="IIZ42" s="9"/>
      <c r="IJA42" s="9"/>
      <c r="IJB42" s="9"/>
      <c r="IJC42" s="7"/>
      <c r="IJD42" s="8"/>
      <c r="IJE42" s="9"/>
      <c r="IJF42" s="9"/>
      <c r="IJG42" s="9"/>
      <c r="IJH42" s="9"/>
      <c r="IJI42" s="9"/>
      <c r="IJJ42" s="9"/>
      <c r="IJK42" s="9"/>
      <c r="IJL42" s="9"/>
      <c r="IJM42" s="9"/>
      <c r="IJN42" s="9"/>
      <c r="IJO42" s="9"/>
      <c r="IJP42" s="9"/>
      <c r="IJQ42" s="9"/>
      <c r="IJR42" s="9"/>
      <c r="IJS42" s="9"/>
      <c r="IJT42" s="9"/>
      <c r="IJU42" s="9"/>
      <c r="IJV42" s="7"/>
      <c r="IJW42" s="8"/>
      <c r="IJX42" s="9"/>
      <c r="IJY42" s="9"/>
      <c r="IJZ42" s="9"/>
      <c r="IKA42" s="9"/>
      <c r="IKB42" s="9"/>
      <c r="IKC42" s="9"/>
      <c r="IKD42" s="9"/>
      <c r="IKE42" s="9"/>
      <c r="IKF42" s="9"/>
      <c r="IKG42" s="9"/>
      <c r="IKH42" s="9"/>
      <c r="IKI42" s="9"/>
      <c r="IKJ42" s="9"/>
      <c r="IKK42" s="9"/>
      <c r="IKL42" s="9"/>
      <c r="IKM42" s="9"/>
      <c r="IKN42" s="9"/>
      <c r="IKO42" s="7"/>
      <c r="IKP42" s="8"/>
      <c r="IKQ42" s="9"/>
      <c r="IKR42" s="9"/>
      <c r="IKS42" s="9"/>
      <c r="IKT42" s="9"/>
      <c r="IKU42" s="9"/>
      <c r="IKV42" s="9"/>
      <c r="IKW42" s="9"/>
      <c r="IKX42" s="9"/>
      <c r="IKY42" s="9"/>
      <c r="IKZ42" s="9"/>
      <c r="ILA42" s="9"/>
      <c r="ILB42" s="9"/>
      <c r="ILC42" s="9"/>
      <c r="ILD42" s="9"/>
      <c r="ILE42" s="9"/>
      <c r="ILF42" s="9"/>
      <c r="ILG42" s="9"/>
      <c r="ILH42" s="7"/>
      <c r="ILI42" s="8"/>
      <c r="ILJ42" s="9"/>
      <c r="ILK42" s="9"/>
      <c r="ILL42" s="9"/>
      <c r="ILM42" s="9"/>
      <c r="ILN42" s="9"/>
      <c r="ILO42" s="9"/>
      <c r="ILP42" s="9"/>
      <c r="ILQ42" s="9"/>
      <c r="ILR42" s="9"/>
      <c r="ILS42" s="9"/>
      <c r="ILT42" s="9"/>
      <c r="ILU42" s="9"/>
      <c r="ILV42" s="9"/>
      <c r="ILW42" s="9"/>
      <c r="ILX42" s="9"/>
      <c r="ILY42" s="9"/>
      <c r="ILZ42" s="9"/>
      <c r="IMA42" s="7"/>
      <c r="IMB42" s="8"/>
      <c r="IMC42" s="9"/>
      <c r="IMD42" s="9"/>
      <c r="IME42" s="9"/>
      <c r="IMF42" s="9"/>
      <c r="IMG42" s="9"/>
      <c r="IMH42" s="9"/>
      <c r="IMI42" s="9"/>
      <c r="IMJ42" s="9"/>
      <c r="IMK42" s="9"/>
      <c r="IML42" s="9"/>
      <c r="IMM42" s="9"/>
      <c r="IMN42" s="9"/>
      <c r="IMO42" s="9"/>
      <c r="IMP42" s="9"/>
      <c r="IMQ42" s="9"/>
      <c r="IMR42" s="9"/>
      <c r="IMS42" s="9"/>
      <c r="IMT42" s="7"/>
      <c r="IMU42" s="8"/>
      <c r="IMV42" s="9"/>
      <c r="IMW42" s="9"/>
      <c r="IMX42" s="9"/>
      <c r="IMY42" s="9"/>
      <c r="IMZ42" s="9"/>
      <c r="INA42" s="9"/>
      <c r="INB42" s="9"/>
      <c r="INC42" s="9"/>
      <c r="IND42" s="9"/>
      <c r="INE42" s="9"/>
      <c r="INF42" s="9"/>
      <c r="ING42" s="9"/>
      <c r="INH42" s="9"/>
      <c r="INI42" s="9"/>
      <c r="INJ42" s="9"/>
      <c r="INK42" s="9"/>
      <c r="INL42" s="9"/>
      <c r="INM42" s="7"/>
      <c r="INN42" s="8"/>
      <c r="INO42" s="9"/>
      <c r="INP42" s="9"/>
      <c r="INQ42" s="9"/>
      <c r="INR42" s="9"/>
      <c r="INS42" s="9"/>
      <c r="INT42" s="9"/>
      <c r="INU42" s="9"/>
      <c r="INV42" s="9"/>
      <c r="INW42" s="9"/>
      <c r="INX42" s="9"/>
      <c r="INY42" s="9"/>
      <c r="INZ42" s="9"/>
      <c r="IOA42" s="9"/>
      <c r="IOB42" s="9"/>
      <c r="IOC42" s="9"/>
      <c r="IOD42" s="9"/>
      <c r="IOE42" s="9"/>
      <c r="IOF42" s="7"/>
      <c r="IOG42" s="8"/>
      <c r="IOH42" s="9"/>
      <c r="IOI42" s="9"/>
      <c r="IOJ42" s="9"/>
      <c r="IOK42" s="9"/>
      <c r="IOL42" s="9"/>
      <c r="IOM42" s="9"/>
      <c r="ION42" s="9"/>
      <c r="IOO42" s="9"/>
      <c r="IOP42" s="9"/>
      <c r="IOQ42" s="9"/>
      <c r="IOR42" s="9"/>
      <c r="IOS42" s="9"/>
      <c r="IOT42" s="9"/>
      <c r="IOU42" s="9"/>
      <c r="IOV42" s="9"/>
      <c r="IOW42" s="9"/>
      <c r="IOX42" s="9"/>
      <c r="IOY42" s="7"/>
      <c r="IOZ42" s="8"/>
      <c r="IPA42" s="9"/>
      <c r="IPB42" s="9"/>
      <c r="IPC42" s="9"/>
      <c r="IPD42" s="9"/>
      <c r="IPE42" s="9"/>
      <c r="IPF42" s="9"/>
      <c r="IPG42" s="9"/>
      <c r="IPH42" s="9"/>
      <c r="IPI42" s="9"/>
      <c r="IPJ42" s="9"/>
      <c r="IPK42" s="9"/>
      <c r="IPL42" s="9"/>
      <c r="IPM42" s="9"/>
      <c r="IPN42" s="9"/>
      <c r="IPO42" s="9"/>
      <c r="IPP42" s="9"/>
      <c r="IPQ42" s="9"/>
      <c r="IPR42" s="7"/>
      <c r="IPS42" s="8"/>
      <c r="IPT42" s="9"/>
      <c r="IPU42" s="9"/>
      <c r="IPV42" s="9"/>
      <c r="IPW42" s="9"/>
      <c r="IPX42" s="9"/>
      <c r="IPY42" s="9"/>
      <c r="IPZ42" s="9"/>
      <c r="IQA42" s="9"/>
      <c r="IQB42" s="9"/>
      <c r="IQC42" s="9"/>
      <c r="IQD42" s="9"/>
      <c r="IQE42" s="9"/>
      <c r="IQF42" s="9"/>
      <c r="IQG42" s="9"/>
      <c r="IQH42" s="9"/>
      <c r="IQI42" s="9"/>
      <c r="IQJ42" s="9"/>
      <c r="IQK42" s="7"/>
      <c r="IQL42" s="8"/>
      <c r="IQM42" s="9"/>
      <c r="IQN42" s="9"/>
      <c r="IQO42" s="9"/>
      <c r="IQP42" s="9"/>
      <c r="IQQ42" s="9"/>
      <c r="IQR42" s="9"/>
      <c r="IQS42" s="9"/>
      <c r="IQT42" s="9"/>
      <c r="IQU42" s="9"/>
      <c r="IQV42" s="9"/>
      <c r="IQW42" s="9"/>
      <c r="IQX42" s="9"/>
      <c r="IQY42" s="9"/>
      <c r="IQZ42" s="9"/>
      <c r="IRA42" s="9"/>
      <c r="IRB42" s="9"/>
      <c r="IRC42" s="9"/>
      <c r="IRD42" s="7"/>
      <c r="IRE42" s="8"/>
      <c r="IRF42" s="9"/>
      <c r="IRG42" s="9"/>
      <c r="IRH42" s="9"/>
      <c r="IRI42" s="9"/>
      <c r="IRJ42" s="9"/>
      <c r="IRK42" s="9"/>
      <c r="IRL42" s="9"/>
      <c r="IRM42" s="9"/>
      <c r="IRN42" s="9"/>
      <c r="IRO42" s="9"/>
      <c r="IRP42" s="9"/>
      <c r="IRQ42" s="9"/>
      <c r="IRR42" s="9"/>
      <c r="IRS42" s="9"/>
      <c r="IRT42" s="9"/>
      <c r="IRU42" s="9"/>
      <c r="IRV42" s="9"/>
      <c r="IRW42" s="7"/>
      <c r="IRX42" s="8"/>
      <c r="IRY42" s="9"/>
      <c r="IRZ42" s="9"/>
      <c r="ISA42" s="9"/>
      <c r="ISB42" s="9"/>
      <c r="ISC42" s="9"/>
      <c r="ISD42" s="9"/>
      <c r="ISE42" s="9"/>
      <c r="ISF42" s="9"/>
      <c r="ISG42" s="9"/>
      <c r="ISH42" s="9"/>
      <c r="ISI42" s="9"/>
      <c r="ISJ42" s="9"/>
      <c r="ISK42" s="9"/>
      <c r="ISL42" s="9"/>
      <c r="ISM42" s="9"/>
      <c r="ISN42" s="9"/>
      <c r="ISO42" s="9"/>
      <c r="ISP42" s="7"/>
      <c r="ISQ42" s="8"/>
      <c r="ISR42" s="9"/>
      <c r="ISS42" s="9"/>
      <c r="IST42" s="9"/>
      <c r="ISU42" s="9"/>
      <c r="ISV42" s="9"/>
      <c r="ISW42" s="9"/>
      <c r="ISX42" s="9"/>
      <c r="ISY42" s="9"/>
      <c r="ISZ42" s="9"/>
      <c r="ITA42" s="9"/>
      <c r="ITB42" s="9"/>
      <c r="ITC42" s="9"/>
      <c r="ITD42" s="9"/>
      <c r="ITE42" s="9"/>
      <c r="ITF42" s="9"/>
      <c r="ITG42" s="9"/>
      <c r="ITH42" s="9"/>
      <c r="ITI42" s="7"/>
      <c r="ITJ42" s="8"/>
      <c r="ITK42" s="9"/>
      <c r="ITL42" s="9"/>
      <c r="ITM42" s="9"/>
      <c r="ITN42" s="9"/>
      <c r="ITO42" s="9"/>
      <c r="ITP42" s="9"/>
      <c r="ITQ42" s="9"/>
      <c r="ITR42" s="9"/>
      <c r="ITS42" s="9"/>
      <c r="ITT42" s="9"/>
      <c r="ITU42" s="9"/>
      <c r="ITV42" s="9"/>
      <c r="ITW42" s="9"/>
      <c r="ITX42" s="9"/>
      <c r="ITY42" s="9"/>
      <c r="ITZ42" s="9"/>
      <c r="IUA42" s="9"/>
      <c r="IUB42" s="7"/>
      <c r="IUC42" s="8"/>
      <c r="IUD42" s="9"/>
      <c r="IUE42" s="9"/>
      <c r="IUF42" s="9"/>
      <c r="IUG42" s="9"/>
      <c r="IUH42" s="9"/>
      <c r="IUI42" s="9"/>
      <c r="IUJ42" s="9"/>
      <c r="IUK42" s="9"/>
      <c r="IUL42" s="9"/>
      <c r="IUM42" s="9"/>
      <c r="IUN42" s="9"/>
      <c r="IUO42" s="9"/>
      <c r="IUP42" s="9"/>
      <c r="IUQ42" s="9"/>
      <c r="IUR42" s="9"/>
      <c r="IUS42" s="9"/>
      <c r="IUT42" s="9"/>
      <c r="IUU42" s="7"/>
      <c r="IUV42" s="8"/>
      <c r="IUW42" s="9"/>
      <c r="IUX42" s="9"/>
      <c r="IUY42" s="9"/>
      <c r="IUZ42" s="9"/>
      <c r="IVA42" s="9"/>
      <c r="IVB42" s="9"/>
      <c r="IVC42" s="9"/>
      <c r="IVD42" s="9"/>
      <c r="IVE42" s="9"/>
      <c r="IVF42" s="9"/>
      <c r="IVG42" s="9"/>
      <c r="IVH42" s="9"/>
      <c r="IVI42" s="9"/>
      <c r="IVJ42" s="9"/>
      <c r="IVK42" s="9"/>
      <c r="IVL42" s="9"/>
      <c r="IVM42" s="9"/>
      <c r="IVN42" s="7"/>
      <c r="IVO42" s="8"/>
      <c r="IVP42" s="9"/>
      <c r="IVQ42" s="9"/>
      <c r="IVR42" s="9"/>
      <c r="IVS42" s="9"/>
      <c r="IVT42" s="9"/>
      <c r="IVU42" s="9"/>
      <c r="IVV42" s="9"/>
      <c r="IVW42" s="9"/>
      <c r="IVX42" s="9"/>
      <c r="IVY42" s="9"/>
      <c r="IVZ42" s="9"/>
      <c r="IWA42" s="9"/>
      <c r="IWB42" s="9"/>
      <c r="IWC42" s="9"/>
      <c r="IWD42" s="9"/>
      <c r="IWE42" s="9"/>
      <c r="IWF42" s="9"/>
      <c r="IWG42" s="7"/>
      <c r="IWH42" s="8"/>
      <c r="IWI42" s="9"/>
      <c r="IWJ42" s="9"/>
      <c r="IWK42" s="9"/>
      <c r="IWL42" s="9"/>
      <c r="IWM42" s="9"/>
      <c r="IWN42" s="9"/>
      <c r="IWO42" s="9"/>
      <c r="IWP42" s="9"/>
      <c r="IWQ42" s="9"/>
      <c r="IWR42" s="9"/>
      <c r="IWS42" s="9"/>
      <c r="IWT42" s="9"/>
      <c r="IWU42" s="9"/>
      <c r="IWV42" s="9"/>
      <c r="IWW42" s="9"/>
      <c r="IWX42" s="9"/>
      <c r="IWY42" s="9"/>
      <c r="IWZ42" s="7"/>
      <c r="IXA42" s="8"/>
      <c r="IXB42" s="9"/>
      <c r="IXC42" s="9"/>
      <c r="IXD42" s="9"/>
      <c r="IXE42" s="9"/>
      <c r="IXF42" s="9"/>
      <c r="IXG42" s="9"/>
      <c r="IXH42" s="9"/>
      <c r="IXI42" s="9"/>
      <c r="IXJ42" s="9"/>
      <c r="IXK42" s="9"/>
      <c r="IXL42" s="9"/>
      <c r="IXM42" s="9"/>
      <c r="IXN42" s="9"/>
      <c r="IXO42" s="9"/>
      <c r="IXP42" s="9"/>
      <c r="IXQ42" s="9"/>
      <c r="IXR42" s="9"/>
      <c r="IXS42" s="7"/>
      <c r="IXT42" s="8"/>
      <c r="IXU42" s="9"/>
      <c r="IXV42" s="9"/>
      <c r="IXW42" s="9"/>
      <c r="IXX42" s="9"/>
      <c r="IXY42" s="9"/>
      <c r="IXZ42" s="9"/>
      <c r="IYA42" s="9"/>
      <c r="IYB42" s="9"/>
      <c r="IYC42" s="9"/>
      <c r="IYD42" s="9"/>
      <c r="IYE42" s="9"/>
      <c r="IYF42" s="9"/>
      <c r="IYG42" s="9"/>
      <c r="IYH42" s="9"/>
      <c r="IYI42" s="9"/>
      <c r="IYJ42" s="9"/>
      <c r="IYK42" s="9"/>
      <c r="IYL42" s="7"/>
      <c r="IYM42" s="8"/>
      <c r="IYN42" s="9"/>
      <c r="IYO42" s="9"/>
      <c r="IYP42" s="9"/>
      <c r="IYQ42" s="9"/>
      <c r="IYR42" s="9"/>
      <c r="IYS42" s="9"/>
      <c r="IYT42" s="9"/>
      <c r="IYU42" s="9"/>
      <c r="IYV42" s="9"/>
      <c r="IYW42" s="9"/>
      <c r="IYX42" s="9"/>
      <c r="IYY42" s="9"/>
      <c r="IYZ42" s="9"/>
      <c r="IZA42" s="9"/>
      <c r="IZB42" s="9"/>
      <c r="IZC42" s="9"/>
      <c r="IZD42" s="9"/>
      <c r="IZE42" s="7"/>
      <c r="IZF42" s="8"/>
      <c r="IZG42" s="9"/>
      <c r="IZH42" s="9"/>
      <c r="IZI42" s="9"/>
      <c r="IZJ42" s="9"/>
      <c r="IZK42" s="9"/>
      <c r="IZL42" s="9"/>
      <c r="IZM42" s="9"/>
      <c r="IZN42" s="9"/>
      <c r="IZO42" s="9"/>
      <c r="IZP42" s="9"/>
      <c r="IZQ42" s="9"/>
      <c r="IZR42" s="9"/>
      <c r="IZS42" s="9"/>
      <c r="IZT42" s="9"/>
      <c r="IZU42" s="9"/>
      <c r="IZV42" s="9"/>
      <c r="IZW42" s="9"/>
      <c r="IZX42" s="7"/>
      <c r="IZY42" s="8"/>
      <c r="IZZ42" s="9"/>
      <c r="JAA42" s="9"/>
      <c r="JAB42" s="9"/>
      <c r="JAC42" s="9"/>
      <c r="JAD42" s="9"/>
      <c r="JAE42" s="9"/>
      <c r="JAF42" s="9"/>
      <c r="JAG42" s="9"/>
      <c r="JAH42" s="9"/>
      <c r="JAI42" s="9"/>
      <c r="JAJ42" s="9"/>
      <c r="JAK42" s="9"/>
      <c r="JAL42" s="9"/>
      <c r="JAM42" s="9"/>
      <c r="JAN42" s="9"/>
      <c r="JAO42" s="9"/>
      <c r="JAP42" s="9"/>
      <c r="JAQ42" s="7"/>
      <c r="JAR42" s="8"/>
      <c r="JAS42" s="9"/>
      <c r="JAT42" s="9"/>
      <c r="JAU42" s="9"/>
      <c r="JAV42" s="9"/>
      <c r="JAW42" s="9"/>
      <c r="JAX42" s="9"/>
      <c r="JAY42" s="9"/>
      <c r="JAZ42" s="9"/>
      <c r="JBA42" s="9"/>
      <c r="JBB42" s="9"/>
      <c r="JBC42" s="9"/>
      <c r="JBD42" s="9"/>
      <c r="JBE42" s="9"/>
      <c r="JBF42" s="9"/>
      <c r="JBG42" s="9"/>
      <c r="JBH42" s="9"/>
      <c r="JBI42" s="9"/>
      <c r="JBJ42" s="7"/>
      <c r="JBK42" s="8"/>
      <c r="JBL42" s="9"/>
      <c r="JBM42" s="9"/>
      <c r="JBN42" s="9"/>
      <c r="JBO42" s="9"/>
      <c r="JBP42" s="9"/>
      <c r="JBQ42" s="9"/>
      <c r="JBR42" s="9"/>
      <c r="JBS42" s="9"/>
      <c r="JBT42" s="9"/>
      <c r="JBU42" s="9"/>
      <c r="JBV42" s="9"/>
      <c r="JBW42" s="9"/>
      <c r="JBX42" s="9"/>
      <c r="JBY42" s="9"/>
      <c r="JBZ42" s="9"/>
      <c r="JCA42" s="9"/>
      <c r="JCB42" s="9"/>
      <c r="JCC42" s="7"/>
      <c r="JCD42" s="8"/>
      <c r="JCE42" s="9"/>
      <c r="JCF42" s="9"/>
      <c r="JCG42" s="9"/>
      <c r="JCH42" s="9"/>
      <c r="JCI42" s="9"/>
      <c r="JCJ42" s="9"/>
      <c r="JCK42" s="9"/>
      <c r="JCL42" s="9"/>
      <c r="JCM42" s="9"/>
      <c r="JCN42" s="9"/>
      <c r="JCO42" s="9"/>
      <c r="JCP42" s="9"/>
      <c r="JCQ42" s="9"/>
      <c r="JCR42" s="9"/>
      <c r="JCS42" s="9"/>
      <c r="JCT42" s="9"/>
      <c r="JCU42" s="9"/>
      <c r="JCV42" s="7"/>
      <c r="JCW42" s="8"/>
      <c r="JCX42" s="9"/>
      <c r="JCY42" s="9"/>
      <c r="JCZ42" s="9"/>
      <c r="JDA42" s="9"/>
      <c r="JDB42" s="9"/>
      <c r="JDC42" s="9"/>
      <c r="JDD42" s="9"/>
      <c r="JDE42" s="9"/>
      <c r="JDF42" s="9"/>
      <c r="JDG42" s="9"/>
      <c r="JDH42" s="9"/>
      <c r="JDI42" s="9"/>
      <c r="JDJ42" s="9"/>
      <c r="JDK42" s="9"/>
      <c r="JDL42" s="9"/>
      <c r="JDM42" s="9"/>
      <c r="JDN42" s="9"/>
      <c r="JDO42" s="7"/>
      <c r="JDP42" s="8"/>
      <c r="JDQ42" s="9"/>
      <c r="JDR42" s="9"/>
      <c r="JDS42" s="9"/>
      <c r="JDT42" s="9"/>
      <c r="JDU42" s="9"/>
      <c r="JDV42" s="9"/>
      <c r="JDW42" s="9"/>
      <c r="JDX42" s="9"/>
      <c r="JDY42" s="9"/>
      <c r="JDZ42" s="9"/>
      <c r="JEA42" s="9"/>
      <c r="JEB42" s="9"/>
      <c r="JEC42" s="9"/>
      <c r="JED42" s="9"/>
      <c r="JEE42" s="9"/>
      <c r="JEF42" s="9"/>
      <c r="JEG42" s="9"/>
      <c r="JEH42" s="7"/>
      <c r="JEI42" s="8"/>
      <c r="JEJ42" s="9"/>
      <c r="JEK42" s="9"/>
      <c r="JEL42" s="9"/>
      <c r="JEM42" s="9"/>
      <c r="JEN42" s="9"/>
      <c r="JEO42" s="9"/>
      <c r="JEP42" s="9"/>
      <c r="JEQ42" s="9"/>
      <c r="JER42" s="9"/>
      <c r="JES42" s="9"/>
      <c r="JET42" s="9"/>
      <c r="JEU42" s="9"/>
      <c r="JEV42" s="9"/>
      <c r="JEW42" s="9"/>
      <c r="JEX42" s="9"/>
      <c r="JEY42" s="9"/>
      <c r="JEZ42" s="9"/>
      <c r="JFA42" s="7"/>
      <c r="JFB42" s="8"/>
      <c r="JFC42" s="9"/>
      <c r="JFD42" s="9"/>
      <c r="JFE42" s="9"/>
      <c r="JFF42" s="9"/>
      <c r="JFG42" s="9"/>
      <c r="JFH42" s="9"/>
      <c r="JFI42" s="9"/>
      <c r="JFJ42" s="9"/>
      <c r="JFK42" s="9"/>
      <c r="JFL42" s="9"/>
      <c r="JFM42" s="9"/>
      <c r="JFN42" s="9"/>
      <c r="JFO42" s="9"/>
      <c r="JFP42" s="9"/>
      <c r="JFQ42" s="9"/>
      <c r="JFR42" s="9"/>
      <c r="JFS42" s="9"/>
      <c r="JFT42" s="7"/>
      <c r="JFU42" s="8"/>
      <c r="JFV42" s="9"/>
      <c r="JFW42" s="9"/>
      <c r="JFX42" s="9"/>
      <c r="JFY42" s="9"/>
      <c r="JFZ42" s="9"/>
      <c r="JGA42" s="9"/>
      <c r="JGB42" s="9"/>
      <c r="JGC42" s="9"/>
      <c r="JGD42" s="9"/>
      <c r="JGE42" s="9"/>
      <c r="JGF42" s="9"/>
      <c r="JGG42" s="9"/>
      <c r="JGH42" s="9"/>
      <c r="JGI42" s="9"/>
      <c r="JGJ42" s="9"/>
      <c r="JGK42" s="9"/>
      <c r="JGL42" s="9"/>
      <c r="JGM42" s="7"/>
      <c r="JGN42" s="8"/>
      <c r="JGO42" s="9"/>
      <c r="JGP42" s="9"/>
      <c r="JGQ42" s="9"/>
      <c r="JGR42" s="9"/>
      <c r="JGS42" s="9"/>
      <c r="JGT42" s="9"/>
      <c r="JGU42" s="9"/>
      <c r="JGV42" s="9"/>
      <c r="JGW42" s="9"/>
      <c r="JGX42" s="9"/>
      <c r="JGY42" s="9"/>
      <c r="JGZ42" s="9"/>
      <c r="JHA42" s="9"/>
      <c r="JHB42" s="9"/>
      <c r="JHC42" s="9"/>
      <c r="JHD42" s="9"/>
      <c r="JHE42" s="9"/>
      <c r="JHF42" s="7"/>
      <c r="JHG42" s="8"/>
      <c r="JHH42" s="9"/>
      <c r="JHI42" s="9"/>
      <c r="JHJ42" s="9"/>
      <c r="JHK42" s="9"/>
      <c r="JHL42" s="9"/>
      <c r="JHM42" s="9"/>
      <c r="JHN42" s="9"/>
      <c r="JHO42" s="9"/>
      <c r="JHP42" s="9"/>
      <c r="JHQ42" s="9"/>
      <c r="JHR42" s="9"/>
      <c r="JHS42" s="9"/>
      <c r="JHT42" s="9"/>
      <c r="JHU42" s="9"/>
      <c r="JHV42" s="9"/>
      <c r="JHW42" s="9"/>
      <c r="JHX42" s="9"/>
      <c r="JHY42" s="7"/>
      <c r="JHZ42" s="8"/>
      <c r="JIA42" s="9"/>
      <c r="JIB42" s="9"/>
      <c r="JIC42" s="9"/>
      <c r="JID42" s="9"/>
      <c r="JIE42" s="9"/>
      <c r="JIF42" s="9"/>
      <c r="JIG42" s="9"/>
      <c r="JIH42" s="9"/>
      <c r="JII42" s="9"/>
      <c r="JIJ42" s="9"/>
      <c r="JIK42" s="9"/>
      <c r="JIL42" s="9"/>
      <c r="JIM42" s="9"/>
      <c r="JIN42" s="9"/>
      <c r="JIO42" s="9"/>
      <c r="JIP42" s="9"/>
      <c r="JIQ42" s="9"/>
      <c r="JIR42" s="7"/>
      <c r="JIS42" s="8"/>
      <c r="JIT42" s="9"/>
      <c r="JIU42" s="9"/>
      <c r="JIV42" s="9"/>
      <c r="JIW42" s="9"/>
      <c r="JIX42" s="9"/>
      <c r="JIY42" s="9"/>
      <c r="JIZ42" s="9"/>
      <c r="JJA42" s="9"/>
      <c r="JJB42" s="9"/>
      <c r="JJC42" s="9"/>
      <c r="JJD42" s="9"/>
      <c r="JJE42" s="9"/>
      <c r="JJF42" s="9"/>
      <c r="JJG42" s="9"/>
      <c r="JJH42" s="9"/>
      <c r="JJI42" s="9"/>
      <c r="JJJ42" s="9"/>
      <c r="JJK42" s="7"/>
      <c r="JJL42" s="8"/>
      <c r="JJM42" s="9"/>
      <c r="JJN42" s="9"/>
      <c r="JJO42" s="9"/>
      <c r="JJP42" s="9"/>
      <c r="JJQ42" s="9"/>
      <c r="JJR42" s="9"/>
      <c r="JJS42" s="9"/>
      <c r="JJT42" s="9"/>
      <c r="JJU42" s="9"/>
      <c r="JJV42" s="9"/>
      <c r="JJW42" s="9"/>
      <c r="JJX42" s="9"/>
      <c r="JJY42" s="9"/>
      <c r="JJZ42" s="9"/>
      <c r="JKA42" s="9"/>
      <c r="JKB42" s="9"/>
      <c r="JKC42" s="9"/>
      <c r="JKD42" s="7"/>
      <c r="JKE42" s="8"/>
      <c r="JKF42" s="9"/>
      <c r="JKG42" s="9"/>
      <c r="JKH42" s="9"/>
      <c r="JKI42" s="9"/>
      <c r="JKJ42" s="9"/>
      <c r="JKK42" s="9"/>
      <c r="JKL42" s="9"/>
      <c r="JKM42" s="9"/>
      <c r="JKN42" s="9"/>
      <c r="JKO42" s="9"/>
      <c r="JKP42" s="9"/>
      <c r="JKQ42" s="9"/>
      <c r="JKR42" s="9"/>
      <c r="JKS42" s="9"/>
      <c r="JKT42" s="9"/>
      <c r="JKU42" s="9"/>
      <c r="JKV42" s="9"/>
      <c r="JKW42" s="7"/>
      <c r="JKX42" s="8"/>
      <c r="JKY42" s="9"/>
      <c r="JKZ42" s="9"/>
      <c r="JLA42" s="9"/>
      <c r="JLB42" s="9"/>
      <c r="JLC42" s="9"/>
      <c r="JLD42" s="9"/>
      <c r="JLE42" s="9"/>
      <c r="JLF42" s="9"/>
      <c r="JLG42" s="9"/>
      <c r="JLH42" s="9"/>
      <c r="JLI42" s="9"/>
      <c r="JLJ42" s="9"/>
      <c r="JLK42" s="9"/>
      <c r="JLL42" s="9"/>
      <c r="JLM42" s="9"/>
      <c r="JLN42" s="9"/>
      <c r="JLO42" s="9"/>
      <c r="JLP42" s="7"/>
      <c r="JLQ42" s="8"/>
      <c r="JLR42" s="9"/>
      <c r="JLS42" s="9"/>
      <c r="JLT42" s="9"/>
      <c r="JLU42" s="9"/>
      <c r="JLV42" s="9"/>
      <c r="JLW42" s="9"/>
      <c r="JLX42" s="9"/>
      <c r="JLY42" s="9"/>
      <c r="JLZ42" s="9"/>
      <c r="JMA42" s="9"/>
      <c r="JMB42" s="9"/>
      <c r="JMC42" s="9"/>
      <c r="JMD42" s="9"/>
      <c r="JME42" s="9"/>
      <c r="JMF42" s="9"/>
      <c r="JMG42" s="9"/>
      <c r="JMH42" s="9"/>
      <c r="JMI42" s="7"/>
      <c r="JMJ42" s="8"/>
      <c r="JMK42" s="9"/>
      <c r="JML42" s="9"/>
      <c r="JMM42" s="9"/>
      <c r="JMN42" s="9"/>
      <c r="JMO42" s="9"/>
      <c r="JMP42" s="9"/>
      <c r="JMQ42" s="9"/>
      <c r="JMR42" s="9"/>
      <c r="JMS42" s="9"/>
      <c r="JMT42" s="9"/>
      <c r="JMU42" s="9"/>
      <c r="JMV42" s="9"/>
      <c r="JMW42" s="9"/>
      <c r="JMX42" s="9"/>
      <c r="JMY42" s="9"/>
      <c r="JMZ42" s="9"/>
      <c r="JNA42" s="9"/>
      <c r="JNB42" s="7"/>
      <c r="JNC42" s="8"/>
      <c r="JND42" s="9"/>
      <c r="JNE42" s="9"/>
      <c r="JNF42" s="9"/>
      <c r="JNG42" s="9"/>
      <c r="JNH42" s="9"/>
      <c r="JNI42" s="9"/>
      <c r="JNJ42" s="9"/>
      <c r="JNK42" s="9"/>
      <c r="JNL42" s="9"/>
      <c r="JNM42" s="9"/>
      <c r="JNN42" s="9"/>
      <c r="JNO42" s="9"/>
      <c r="JNP42" s="9"/>
      <c r="JNQ42" s="9"/>
      <c r="JNR42" s="9"/>
      <c r="JNS42" s="9"/>
      <c r="JNT42" s="9"/>
      <c r="JNU42" s="7"/>
      <c r="JNV42" s="8"/>
      <c r="JNW42" s="9"/>
      <c r="JNX42" s="9"/>
      <c r="JNY42" s="9"/>
      <c r="JNZ42" s="9"/>
      <c r="JOA42" s="9"/>
      <c r="JOB42" s="9"/>
      <c r="JOC42" s="9"/>
      <c r="JOD42" s="9"/>
      <c r="JOE42" s="9"/>
      <c r="JOF42" s="9"/>
      <c r="JOG42" s="9"/>
      <c r="JOH42" s="9"/>
      <c r="JOI42" s="9"/>
      <c r="JOJ42" s="9"/>
      <c r="JOK42" s="9"/>
      <c r="JOL42" s="9"/>
      <c r="JOM42" s="9"/>
      <c r="JON42" s="7"/>
      <c r="JOO42" s="8"/>
      <c r="JOP42" s="7"/>
      <c r="JOQ42" s="7"/>
      <c r="JOR42" s="7"/>
      <c r="JOS42" s="7"/>
      <c r="JOT42" s="7"/>
      <c r="JOU42" s="7"/>
      <c r="JOV42" s="7"/>
      <c r="JOW42" s="7"/>
      <c r="JOX42" s="7"/>
      <c r="JOY42" s="7"/>
      <c r="JOZ42" s="7"/>
      <c r="JPA42" s="7"/>
      <c r="JPB42" s="7"/>
      <c r="JPC42" s="7"/>
      <c r="JPD42" s="7"/>
      <c r="JPE42" s="7"/>
      <c r="JPF42" s="7"/>
      <c r="JPG42" s="7"/>
      <c r="JPH42" s="8"/>
      <c r="JPI42" s="9"/>
      <c r="JPJ42" s="9"/>
      <c r="JPK42" s="9"/>
      <c r="JPL42" s="9"/>
      <c r="JPM42" s="9"/>
      <c r="JPN42" s="9"/>
      <c r="JPO42" s="9"/>
      <c r="JPP42" s="9"/>
      <c r="JPQ42" s="9"/>
      <c r="JPR42" s="9"/>
      <c r="JPS42" s="9"/>
      <c r="JPT42" s="9"/>
      <c r="JPU42" s="9"/>
      <c r="JPV42" s="9"/>
      <c r="JPW42" s="9"/>
      <c r="JPX42" s="9"/>
      <c r="JPY42" s="9"/>
      <c r="JPZ42" s="7"/>
      <c r="JQA42" s="8"/>
      <c r="JQB42" s="9"/>
      <c r="JQC42" s="9"/>
      <c r="JQD42" s="9"/>
      <c r="JQE42" s="9"/>
      <c r="JQF42" s="9"/>
      <c r="JQG42" s="9"/>
      <c r="JQH42" s="9"/>
      <c r="JQI42" s="9"/>
      <c r="JQJ42" s="9"/>
      <c r="JQK42" s="9"/>
      <c r="JQL42" s="9"/>
      <c r="JQM42" s="9"/>
      <c r="JQN42" s="9"/>
      <c r="JQO42" s="9"/>
      <c r="JQP42" s="9"/>
      <c r="JQQ42" s="9"/>
      <c r="JQR42" s="9"/>
      <c r="JQS42" s="7"/>
      <c r="JQT42" s="8"/>
      <c r="JQU42" s="9"/>
      <c r="JQV42" s="9"/>
      <c r="JQW42" s="9"/>
      <c r="JQX42" s="9"/>
      <c r="JQY42" s="9"/>
      <c r="JQZ42" s="9"/>
      <c r="JRA42" s="9"/>
      <c r="JRB42" s="9"/>
      <c r="JRC42" s="9"/>
      <c r="JRD42" s="9"/>
      <c r="JRE42" s="9"/>
      <c r="JRF42" s="9"/>
      <c r="JRG42" s="9"/>
      <c r="JRH42" s="9"/>
      <c r="JRI42" s="9"/>
      <c r="JRJ42" s="9"/>
      <c r="JRK42" s="9"/>
      <c r="JRL42" s="7"/>
      <c r="JRM42" s="8"/>
      <c r="JRN42" s="9"/>
      <c r="JRO42" s="9"/>
      <c r="JRP42" s="9"/>
      <c r="JRQ42" s="9"/>
      <c r="JRR42" s="9"/>
      <c r="JRS42" s="9"/>
      <c r="JRT42" s="9"/>
      <c r="JRU42" s="9"/>
      <c r="JRV42" s="9"/>
      <c r="JRW42" s="9"/>
      <c r="JRX42" s="9"/>
      <c r="JRY42" s="9"/>
      <c r="JRZ42" s="9"/>
      <c r="JSA42" s="9"/>
      <c r="JSB42" s="9"/>
      <c r="JSC42" s="9"/>
      <c r="JSD42" s="9"/>
      <c r="JSE42" s="7"/>
      <c r="JSF42" s="8"/>
      <c r="JSG42" s="9"/>
      <c r="JSH42" s="9"/>
      <c r="JSI42" s="9"/>
      <c r="JSJ42" s="9"/>
      <c r="JSK42" s="9"/>
      <c r="JSL42" s="9"/>
      <c r="JSM42" s="9"/>
      <c r="JSN42" s="9"/>
      <c r="JSO42" s="9"/>
      <c r="JSP42" s="9"/>
      <c r="JSQ42" s="9"/>
      <c r="JSR42" s="9"/>
      <c r="JSS42" s="9"/>
      <c r="JST42" s="9"/>
      <c r="JSU42" s="9"/>
      <c r="JSV42" s="9"/>
      <c r="JSW42" s="9"/>
      <c r="JSX42" s="7"/>
      <c r="JSY42" s="8"/>
      <c r="JSZ42" s="9"/>
      <c r="JTA42" s="9"/>
      <c r="JTB42" s="9"/>
      <c r="JTC42" s="9"/>
      <c r="JTD42" s="9"/>
      <c r="JTE42" s="9"/>
      <c r="JTF42" s="9"/>
      <c r="JTG42" s="9"/>
      <c r="JTH42" s="9"/>
      <c r="JTI42" s="9"/>
      <c r="JTJ42" s="9"/>
      <c r="JTK42" s="9"/>
      <c r="JTL42" s="9"/>
      <c r="JTM42" s="9"/>
      <c r="JTN42" s="9"/>
      <c r="JTO42" s="9"/>
      <c r="JTP42" s="9"/>
      <c r="JTQ42" s="7"/>
      <c r="JTR42" s="8"/>
      <c r="JTS42" s="9"/>
      <c r="JTT42" s="9"/>
      <c r="JTU42" s="9"/>
      <c r="JTV42" s="9"/>
      <c r="JTW42" s="9"/>
      <c r="JTX42" s="9"/>
      <c r="JTY42" s="9"/>
      <c r="JTZ42" s="9"/>
      <c r="JUA42" s="9"/>
      <c r="JUB42" s="9"/>
      <c r="JUC42" s="9"/>
      <c r="JUD42" s="9"/>
      <c r="JUE42" s="9"/>
      <c r="JUF42" s="9"/>
      <c r="JUG42" s="9"/>
      <c r="JUH42" s="9"/>
      <c r="JUI42" s="9"/>
      <c r="JUJ42" s="7"/>
      <c r="JUK42" s="8"/>
      <c r="JUL42" s="9"/>
      <c r="JUM42" s="9"/>
      <c r="JUN42" s="9"/>
      <c r="JUO42" s="9"/>
      <c r="JUP42" s="9"/>
      <c r="JUQ42" s="9"/>
      <c r="JUR42" s="9"/>
      <c r="JUS42" s="9"/>
      <c r="JUT42" s="9"/>
      <c r="JUU42" s="9"/>
      <c r="JUV42" s="9"/>
      <c r="JUW42" s="9"/>
      <c r="JUX42" s="9"/>
      <c r="JUY42" s="9"/>
      <c r="JUZ42" s="9"/>
      <c r="JVA42" s="9"/>
      <c r="JVB42" s="9"/>
      <c r="JVC42" s="7"/>
      <c r="JVD42" s="8"/>
      <c r="JVE42" s="9"/>
      <c r="JVF42" s="9"/>
      <c r="JVG42" s="9"/>
      <c r="JVH42" s="9"/>
      <c r="JVI42" s="9"/>
      <c r="JVJ42" s="9"/>
      <c r="JVK42" s="9"/>
      <c r="JVL42" s="9"/>
      <c r="JVM42" s="9"/>
      <c r="JVN42" s="9"/>
      <c r="JVO42" s="9"/>
      <c r="JVP42" s="9"/>
      <c r="JVQ42" s="9"/>
      <c r="JVR42" s="9"/>
      <c r="JVS42" s="9"/>
      <c r="JVT42" s="9"/>
      <c r="JVU42" s="9"/>
      <c r="JVV42" s="7"/>
      <c r="JVW42" s="8"/>
      <c r="JVX42" s="9"/>
      <c r="JVY42" s="9"/>
      <c r="JVZ42" s="9"/>
      <c r="JWA42" s="9"/>
      <c r="JWB42" s="9"/>
      <c r="JWC42" s="9"/>
      <c r="JWD42" s="9"/>
      <c r="JWE42" s="9"/>
      <c r="JWF42" s="9"/>
      <c r="JWG42" s="9"/>
      <c r="JWH42" s="9"/>
      <c r="JWI42" s="9"/>
      <c r="JWJ42" s="9"/>
      <c r="JWK42" s="9"/>
      <c r="JWL42" s="9"/>
      <c r="JWM42" s="9"/>
      <c r="JWN42" s="9"/>
      <c r="JWO42" s="7"/>
      <c r="JWP42" s="8"/>
      <c r="JWQ42" s="9"/>
      <c r="JWR42" s="9"/>
      <c r="JWS42" s="9"/>
      <c r="JWT42" s="9"/>
      <c r="JWU42" s="9"/>
      <c r="JWV42" s="9"/>
      <c r="JWW42" s="9"/>
      <c r="JWX42" s="9"/>
      <c r="JWY42" s="9"/>
      <c r="JWZ42" s="9"/>
      <c r="JXA42" s="9"/>
      <c r="JXB42" s="9"/>
      <c r="JXC42" s="9"/>
      <c r="JXD42" s="9"/>
      <c r="JXE42" s="9"/>
      <c r="JXF42" s="9"/>
      <c r="JXG42" s="9"/>
      <c r="JXH42" s="7"/>
      <c r="JXI42" s="8"/>
      <c r="JXJ42" s="9"/>
      <c r="JXK42" s="9"/>
      <c r="JXL42" s="9"/>
      <c r="JXM42" s="9"/>
      <c r="JXN42" s="9"/>
      <c r="JXO42" s="9"/>
      <c r="JXP42" s="9"/>
      <c r="JXQ42" s="9"/>
      <c r="JXR42" s="9"/>
      <c r="JXS42" s="9"/>
      <c r="JXT42" s="9"/>
      <c r="JXU42" s="9"/>
      <c r="JXV42" s="9"/>
      <c r="JXW42" s="9"/>
      <c r="JXX42" s="9"/>
      <c r="JXY42" s="9"/>
      <c r="JXZ42" s="9"/>
      <c r="JYA42" s="7"/>
      <c r="JYB42" s="8"/>
      <c r="JYC42" s="9"/>
      <c r="JYD42" s="9"/>
      <c r="JYE42" s="9"/>
      <c r="JYF42" s="9"/>
      <c r="JYG42" s="9"/>
      <c r="JYH42" s="9"/>
      <c r="JYI42" s="9"/>
      <c r="JYJ42" s="9"/>
      <c r="JYK42" s="9"/>
      <c r="JYL42" s="9"/>
      <c r="JYM42" s="9"/>
      <c r="JYN42" s="9"/>
      <c r="JYO42" s="9"/>
      <c r="JYP42" s="9"/>
      <c r="JYQ42" s="9"/>
      <c r="JYR42" s="9"/>
      <c r="JYS42" s="9"/>
      <c r="JYT42" s="7"/>
      <c r="JYU42" s="8"/>
      <c r="JYV42" s="9"/>
      <c r="JYW42" s="9"/>
      <c r="JYX42" s="9"/>
      <c r="JYY42" s="9"/>
      <c r="JYZ42" s="9"/>
      <c r="JZA42" s="9"/>
      <c r="JZB42" s="9"/>
      <c r="JZC42" s="9"/>
      <c r="JZD42" s="9"/>
      <c r="JZE42" s="9"/>
      <c r="JZF42" s="9"/>
      <c r="JZG42" s="9"/>
      <c r="JZH42" s="9"/>
      <c r="JZI42" s="9"/>
      <c r="JZJ42" s="9"/>
      <c r="JZK42" s="9"/>
      <c r="JZL42" s="9"/>
      <c r="JZM42" s="7"/>
      <c r="JZN42" s="8"/>
      <c r="JZO42" s="9"/>
      <c r="JZP42" s="9"/>
      <c r="JZQ42" s="9"/>
      <c r="JZR42" s="9"/>
      <c r="JZS42" s="9"/>
      <c r="JZT42" s="9"/>
      <c r="JZU42" s="9"/>
      <c r="JZV42" s="9"/>
      <c r="JZW42" s="9"/>
      <c r="JZX42" s="9"/>
      <c r="JZY42" s="9"/>
      <c r="JZZ42" s="9"/>
      <c r="KAA42" s="9"/>
      <c r="KAB42" s="9"/>
      <c r="KAC42" s="9"/>
      <c r="KAD42" s="9"/>
      <c r="KAE42" s="9"/>
      <c r="KAF42" s="7"/>
      <c r="KAG42" s="8"/>
      <c r="KAH42" s="9"/>
      <c r="KAI42" s="9"/>
      <c r="KAJ42" s="9"/>
      <c r="KAK42" s="9"/>
      <c r="KAL42" s="9"/>
      <c r="KAM42" s="9"/>
      <c r="KAN42" s="9"/>
      <c r="KAO42" s="9"/>
      <c r="KAP42" s="9"/>
      <c r="KAQ42" s="9"/>
      <c r="KAR42" s="9"/>
      <c r="KAS42" s="9"/>
      <c r="KAT42" s="9"/>
      <c r="KAU42" s="9"/>
      <c r="KAV42" s="9"/>
      <c r="KAW42" s="9"/>
      <c r="KAX42" s="9"/>
      <c r="KAY42" s="7"/>
      <c r="KAZ42" s="8"/>
      <c r="KBA42" s="9"/>
      <c r="KBB42" s="9"/>
      <c r="KBC42" s="9"/>
      <c r="KBD42" s="9"/>
      <c r="KBE42" s="9"/>
      <c r="KBF42" s="9"/>
      <c r="KBG42" s="9"/>
      <c r="KBH42" s="9"/>
      <c r="KBI42" s="9"/>
      <c r="KBJ42" s="9"/>
      <c r="KBK42" s="9"/>
      <c r="KBL42" s="9"/>
      <c r="KBM42" s="9"/>
      <c r="KBN42" s="9"/>
      <c r="KBO42" s="9"/>
      <c r="KBP42" s="9"/>
      <c r="KBQ42" s="9"/>
      <c r="KBR42" s="7"/>
      <c r="KBS42" s="8"/>
      <c r="KBT42" s="9"/>
      <c r="KBU42" s="9"/>
      <c r="KBV42" s="9"/>
      <c r="KBW42" s="9"/>
      <c r="KBX42" s="9"/>
      <c r="KBY42" s="9"/>
      <c r="KBZ42" s="9"/>
      <c r="KCA42" s="9"/>
      <c r="KCB42" s="9"/>
      <c r="KCC42" s="9"/>
      <c r="KCD42" s="9"/>
      <c r="KCE42" s="9"/>
      <c r="KCF42" s="9"/>
      <c r="KCG42" s="9"/>
      <c r="KCH42" s="9"/>
      <c r="KCI42" s="9"/>
      <c r="KCJ42" s="9"/>
      <c r="KCK42" s="7"/>
      <c r="KCL42" s="8"/>
      <c r="KCM42" s="9"/>
      <c r="KCN42" s="9"/>
      <c r="KCO42" s="9"/>
      <c r="KCP42" s="9"/>
      <c r="KCQ42" s="9"/>
      <c r="KCR42" s="9"/>
      <c r="KCS42" s="9"/>
      <c r="KCT42" s="9"/>
      <c r="KCU42" s="9"/>
      <c r="KCV42" s="9"/>
      <c r="KCW42" s="9"/>
      <c r="KCX42" s="9"/>
      <c r="KCY42" s="9"/>
      <c r="KCZ42" s="9"/>
      <c r="KDA42" s="9"/>
      <c r="KDB42" s="9"/>
      <c r="KDC42" s="9"/>
      <c r="KDD42" s="7"/>
      <c r="KDE42" s="8"/>
      <c r="KDF42" s="9"/>
      <c r="KDG42" s="9"/>
      <c r="KDH42" s="9"/>
      <c r="KDI42" s="9"/>
      <c r="KDJ42" s="9"/>
      <c r="KDK42" s="9"/>
      <c r="KDL42" s="9"/>
      <c r="KDM42" s="9"/>
      <c r="KDN42" s="9"/>
      <c r="KDO42" s="9"/>
      <c r="KDP42" s="9"/>
      <c r="KDQ42" s="9"/>
      <c r="KDR42" s="9"/>
      <c r="KDS42" s="9"/>
      <c r="KDT42" s="9"/>
      <c r="KDU42" s="9"/>
      <c r="KDV42" s="9"/>
      <c r="KDW42" s="7"/>
      <c r="KDX42" s="8"/>
      <c r="KDY42" s="9"/>
      <c r="KDZ42" s="9"/>
      <c r="KEA42" s="9"/>
      <c r="KEB42" s="9"/>
      <c r="KEC42" s="9"/>
      <c r="KED42" s="9"/>
      <c r="KEE42" s="9"/>
      <c r="KEF42" s="9"/>
      <c r="KEG42" s="9"/>
      <c r="KEH42" s="9"/>
      <c r="KEI42" s="9"/>
      <c r="KEJ42" s="9"/>
      <c r="KEK42" s="9"/>
      <c r="KEL42" s="9"/>
      <c r="KEM42" s="9"/>
      <c r="KEN42" s="9"/>
      <c r="KEO42" s="9"/>
      <c r="KEP42" s="7"/>
      <c r="KEQ42" s="8"/>
      <c r="KER42" s="9"/>
      <c r="KES42" s="9"/>
      <c r="KET42" s="9"/>
      <c r="KEU42" s="9"/>
      <c r="KEV42" s="9"/>
      <c r="KEW42" s="9"/>
      <c r="KEX42" s="9"/>
      <c r="KEY42" s="9"/>
      <c r="KEZ42" s="9"/>
      <c r="KFA42" s="9"/>
      <c r="KFB42" s="9"/>
      <c r="KFC42" s="9"/>
      <c r="KFD42" s="9"/>
      <c r="KFE42" s="9"/>
      <c r="KFF42" s="9"/>
      <c r="KFG42" s="9"/>
      <c r="KFH42" s="9"/>
      <c r="KFI42" s="7"/>
      <c r="KFJ42" s="8"/>
      <c r="KFK42" s="9"/>
      <c r="KFL42" s="9"/>
      <c r="KFM42" s="9"/>
      <c r="KFN42" s="9"/>
      <c r="KFO42" s="9"/>
      <c r="KFP42" s="9"/>
      <c r="KFQ42" s="9"/>
      <c r="KFR42" s="9"/>
      <c r="KFS42" s="9"/>
      <c r="KFT42" s="9"/>
      <c r="KFU42" s="9"/>
      <c r="KFV42" s="9"/>
      <c r="KFW42" s="9"/>
      <c r="KFX42" s="9"/>
      <c r="KFY42" s="9"/>
      <c r="KFZ42" s="9"/>
      <c r="KGA42" s="9"/>
      <c r="KGB42" s="7"/>
      <c r="KGC42" s="8"/>
      <c r="KGD42" s="9"/>
      <c r="KGE42" s="9"/>
      <c r="KGF42" s="9"/>
      <c r="KGG42" s="9"/>
      <c r="KGH42" s="9"/>
      <c r="KGI42" s="9"/>
      <c r="KGJ42" s="9"/>
      <c r="KGK42" s="9"/>
      <c r="KGL42" s="9"/>
      <c r="KGM42" s="9"/>
      <c r="KGN42" s="9"/>
      <c r="KGO42" s="9"/>
      <c r="KGP42" s="9"/>
      <c r="KGQ42" s="9"/>
      <c r="KGR42" s="9"/>
      <c r="KGS42" s="9"/>
      <c r="KGT42" s="9"/>
      <c r="KGU42" s="7"/>
      <c r="KGV42" s="8"/>
      <c r="KGW42" s="9"/>
      <c r="KGX42" s="9"/>
      <c r="KGY42" s="9"/>
      <c r="KGZ42" s="9"/>
      <c r="KHA42" s="9"/>
      <c r="KHB42" s="9"/>
      <c r="KHC42" s="9"/>
      <c r="KHD42" s="9"/>
      <c r="KHE42" s="9"/>
      <c r="KHF42" s="9"/>
      <c r="KHG42" s="9"/>
      <c r="KHH42" s="9"/>
      <c r="KHI42" s="9"/>
      <c r="KHJ42" s="9"/>
      <c r="KHK42" s="9"/>
      <c r="KHL42" s="9"/>
      <c r="KHM42" s="9"/>
      <c r="KHN42" s="7"/>
      <c r="KHO42" s="8"/>
      <c r="KHP42" s="9"/>
      <c r="KHQ42" s="9"/>
      <c r="KHR42" s="9"/>
      <c r="KHS42" s="9"/>
      <c r="KHT42" s="9"/>
      <c r="KHU42" s="9"/>
      <c r="KHV42" s="9"/>
      <c r="KHW42" s="9"/>
      <c r="KHX42" s="9"/>
      <c r="KHY42" s="9"/>
      <c r="KHZ42" s="9"/>
      <c r="KIA42" s="9"/>
      <c r="KIB42" s="9"/>
      <c r="KIC42" s="9"/>
      <c r="KID42" s="9"/>
      <c r="KIE42" s="9"/>
      <c r="KIF42" s="9"/>
      <c r="KIG42" s="7"/>
      <c r="KIH42" s="8"/>
      <c r="KII42" s="9"/>
      <c r="KIJ42" s="9"/>
      <c r="KIK42" s="9"/>
      <c r="KIL42" s="9"/>
      <c r="KIM42" s="9"/>
      <c r="KIN42" s="9"/>
      <c r="KIO42" s="9"/>
      <c r="KIP42" s="9"/>
      <c r="KIQ42" s="9"/>
      <c r="KIR42" s="9"/>
      <c r="KIS42" s="9"/>
      <c r="KIT42" s="9"/>
      <c r="KIU42" s="9"/>
      <c r="KIV42" s="9"/>
      <c r="KIW42" s="9"/>
      <c r="KIX42" s="9"/>
      <c r="KIY42" s="9"/>
      <c r="KIZ42" s="7"/>
      <c r="KJA42" s="8"/>
      <c r="KJB42" s="9"/>
      <c r="KJC42" s="9"/>
      <c r="KJD42" s="9"/>
      <c r="KJE42" s="9"/>
      <c r="KJF42" s="9"/>
      <c r="KJG42" s="9"/>
      <c r="KJH42" s="9"/>
      <c r="KJI42" s="9"/>
      <c r="KJJ42" s="9"/>
      <c r="KJK42" s="9"/>
      <c r="KJL42" s="9"/>
      <c r="KJM42" s="9"/>
      <c r="KJN42" s="9"/>
      <c r="KJO42" s="9"/>
      <c r="KJP42" s="9"/>
      <c r="KJQ42" s="9"/>
      <c r="KJR42" s="9"/>
      <c r="KJS42" s="7"/>
      <c r="KJT42" s="8"/>
      <c r="KJU42" s="9"/>
      <c r="KJV42" s="9"/>
      <c r="KJW42" s="9"/>
      <c r="KJX42" s="9"/>
      <c r="KJY42" s="9"/>
      <c r="KJZ42" s="9"/>
      <c r="KKA42" s="9"/>
      <c r="KKB42" s="9"/>
      <c r="KKC42" s="9"/>
      <c r="KKD42" s="9"/>
      <c r="KKE42" s="9"/>
      <c r="KKF42" s="9"/>
      <c r="KKG42" s="9"/>
      <c r="KKH42" s="9"/>
      <c r="KKI42" s="9"/>
      <c r="KKJ42" s="9"/>
      <c r="KKK42" s="9"/>
      <c r="KKL42" s="7"/>
      <c r="KKM42" s="8"/>
      <c r="KKN42" s="9"/>
      <c r="KKO42" s="9"/>
      <c r="KKP42" s="9"/>
      <c r="KKQ42" s="9"/>
      <c r="KKR42" s="9"/>
      <c r="KKS42" s="9"/>
      <c r="KKT42" s="9"/>
      <c r="KKU42" s="9"/>
      <c r="KKV42" s="9"/>
      <c r="KKW42" s="9"/>
      <c r="KKX42" s="9"/>
      <c r="KKY42" s="9"/>
      <c r="KKZ42" s="9"/>
      <c r="KLA42" s="9"/>
      <c r="KLB42" s="9"/>
      <c r="KLC42" s="9"/>
      <c r="KLD42" s="9"/>
      <c r="KLE42" s="7"/>
      <c r="KLF42" s="8"/>
      <c r="KLG42" s="9"/>
      <c r="KLH42" s="9"/>
      <c r="KLI42" s="9"/>
      <c r="KLJ42" s="9"/>
      <c r="KLK42" s="9"/>
      <c r="KLL42" s="9"/>
      <c r="KLM42" s="9"/>
      <c r="KLN42" s="9"/>
      <c r="KLO42" s="9"/>
      <c r="KLP42" s="9"/>
      <c r="KLQ42" s="9"/>
      <c r="KLR42" s="9"/>
      <c r="KLS42" s="9"/>
      <c r="KLT42" s="9"/>
      <c r="KLU42" s="9"/>
      <c r="KLV42" s="9"/>
      <c r="KLW42" s="9"/>
      <c r="KLX42" s="7"/>
      <c r="KLY42" s="8"/>
      <c r="KLZ42" s="9"/>
      <c r="KMA42" s="9"/>
      <c r="KMB42" s="9"/>
      <c r="KMC42" s="9"/>
      <c r="KMD42" s="9"/>
      <c r="KME42" s="9"/>
      <c r="KMF42" s="9"/>
      <c r="KMG42" s="9"/>
      <c r="KMH42" s="9"/>
      <c r="KMI42" s="9"/>
      <c r="KMJ42" s="9"/>
      <c r="KMK42" s="9"/>
      <c r="KML42" s="9"/>
      <c r="KMM42" s="9"/>
      <c r="KMN42" s="9"/>
      <c r="KMO42" s="9"/>
      <c r="KMP42" s="9"/>
      <c r="KMQ42" s="7"/>
      <c r="KMR42" s="8"/>
      <c r="KMS42" s="9"/>
      <c r="KMT42" s="9"/>
      <c r="KMU42" s="9"/>
      <c r="KMV42" s="9"/>
      <c r="KMW42" s="9"/>
      <c r="KMX42" s="9"/>
      <c r="KMY42" s="9"/>
      <c r="KMZ42" s="9"/>
      <c r="KNA42" s="9"/>
      <c r="KNB42" s="9"/>
      <c r="KNC42" s="9"/>
      <c r="KND42" s="9"/>
      <c r="KNE42" s="9"/>
      <c r="KNF42" s="9"/>
      <c r="KNG42" s="9"/>
      <c r="KNH42" s="9"/>
      <c r="KNI42" s="9"/>
      <c r="KNJ42" s="7"/>
      <c r="KNK42" s="8"/>
      <c r="KNL42" s="9"/>
      <c r="KNM42" s="9"/>
      <c r="KNN42" s="9"/>
      <c r="KNO42" s="9"/>
      <c r="KNP42" s="9"/>
      <c r="KNQ42" s="9"/>
      <c r="KNR42" s="9"/>
      <c r="KNS42" s="9"/>
      <c r="KNT42" s="9"/>
      <c r="KNU42" s="9"/>
      <c r="KNV42" s="9"/>
      <c r="KNW42" s="9"/>
      <c r="KNX42" s="9"/>
      <c r="KNY42" s="9"/>
      <c r="KNZ42" s="9"/>
      <c r="KOA42" s="9"/>
      <c r="KOB42" s="9"/>
      <c r="KOC42" s="7"/>
      <c r="KOD42" s="8"/>
      <c r="KOE42" s="9"/>
      <c r="KOF42" s="9"/>
      <c r="KOG42" s="9"/>
      <c r="KOH42" s="9"/>
      <c r="KOI42" s="9"/>
      <c r="KOJ42" s="9"/>
      <c r="KOK42" s="9"/>
      <c r="KOL42" s="9"/>
      <c r="KOM42" s="9"/>
      <c r="KON42" s="9"/>
      <c r="KOO42" s="9"/>
      <c r="KOP42" s="9"/>
      <c r="KOQ42" s="9"/>
      <c r="KOR42" s="9"/>
      <c r="KOS42" s="9"/>
      <c r="KOT42" s="9"/>
      <c r="KOU42" s="9"/>
      <c r="KOV42" s="7"/>
      <c r="KOW42" s="8"/>
      <c r="KOX42" s="9"/>
      <c r="KOY42" s="9"/>
      <c r="KOZ42" s="9"/>
      <c r="KPA42" s="9"/>
      <c r="KPB42" s="9"/>
      <c r="KPC42" s="9"/>
      <c r="KPD42" s="9"/>
      <c r="KPE42" s="9"/>
      <c r="KPF42" s="9"/>
      <c r="KPG42" s="9"/>
      <c r="KPH42" s="9"/>
      <c r="KPI42" s="9"/>
      <c r="KPJ42" s="9"/>
      <c r="KPK42" s="9"/>
      <c r="KPL42" s="9"/>
      <c r="KPM42" s="9"/>
      <c r="KPN42" s="9"/>
      <c r="KPO42" s="7"/>
      <c r="KPP42" s="8"/>
      <c r="KPQ42" s="9"/>
      <c r="KPR42" s="9"/>
      <c r="KPS42" s="9"/>
      <c r="KPT42" s="9"/>
      <c r="KPU42" s="9"/>
      <c r="KPV42" s="9"/>
      <c r="KPW42" s="9"/>
      <c r="KPX42" s="9"/>
      <c r="KPY42" s="9"/>
      <c r="KPZ42" s="9"/>
      <c r="KQA42" s="9"/>
      <c r="KQB42" s="9"/>
      <c r="KQC42" s="9"/>
      <c r="KQD42" s="9"/>
      <c r="KQE42" s="9"/>
      <c r="KQF42" s="9"/>
      <c r="KQG42" s="9"/>
      <c r="KQH42" s="7"/>
      <c r="KQI42" s="8"/>
      <c r="KQJ42" s="9"/>
      <c r="KQK42" s="9"/>
      <c r="KQL42" s="9"/>
      <c r="KQM42" s="9"/>
      <c r="KQN42" s="9"/>
      <c r="KQO42" s="9"/>
      <c r="KQP42" s="9"/>
      <c r="KQQ42" s="9"/>
      <c r="KQR42" s="9"/>
      <c r="KQS42" s="9"/>
      <c r="KQT42" s="9"/>
      <c r="KQU42" s="9"/>
      <c r="KQV42" s="9"/>
      <c r="KQW42" s="9"/>
      <c r="KQX42" s="9"/>
      <c r="KQY42" s="9"/>
      <c r="KQZ42" s="9"/>
      <c r="KRA42" s="7"/>
      <c r="KRB42" s="8"/>
      <c r="KRC42" s="9"/>
      <c r="KRD42" s="9"/>
      <c r="KRE42" s="9"/>
      <c r="KRF42" s="9"/>
      <c r="KRG42" s="9"/>
      <c r="KRH42" s="9"/>
      <c r="KRI42" s="9"/>
      <c r="KRJ42" s="9"/>
      <c r="KRK42" s="9"/>
      <c r="KRL42" s="9"/>
      <c r="KRM42" s="9"/>
      <c r="KRN42" s="9"/>
      <c r="KRO42" s="9"/>
      <c r="KRP42" s="9"/>
      <c r="KRQ42" s="9"/>
      <c r="KRR42" s="9"/>
      <c r="KRS42" s="9"/>
      <c r="KRT42" s="7"/>
      <c r="KRU42" s="8"/>
      <c r="KRV42" s="9"/>
      <c r="KRW42" s="9"/>
      <c r="KRX42" s="9"/>
      <c r="KRY42" s="9"/>
      <c r="KRZ42" s="9"/>
      <c r="KSA42" s="9"/>
      <c r="KSB42" s="9"/>
      <c r="KSC42" s="9"/>
      <c r="KSD42" s="9"/>
      <c r="KSE42" s="9"/>
      <c r="KSF42" s="9"/>
      <c r="KSG42" s="9"/>
      <c r="KSH42" s="9"/>
      <c r="KSI42" s="9"/>
      <c r="KSJ42" s="9"/>
      <c r="KSK42" s="9"/>
      <c r="KSL42" s="9"/>
      <c r="KSM42" s="7"/>
      <c r="KSN42" s="8"/>
      <c r="KSO42" s="9"/>
      <c r="KSP42" s="9"/>
      <c r="KSQ42" s="9"/>
      <c r="KSR42" s="9"/>
      <c r="KSS42" s="9"/>
      <c r="KST42" s="9"/>
      <c r="KSU42" s="9"/>
      <c r="KSV42" s="9"/>
      <c r="KSW42" s="9"/>
      <c r="KSX42" s="9"/>
      <c r="KSY42" s="9"/>
      <c r="KSZ42" s="9"/>
      <c r="KTA42" s="9"/>
      <c r="KTB42" s="9"/>
      <c r="KTC42" s="9"/>
      <c r="KTD42" s="9"/>
      <c r="KTE42" s="9"/>
      <c r="KTF42" s="7"/>
      <c r="KTG42" s="8"/>
      <c r="KTH42" s="9"/>
      <c r="KTI42" s="9"/>
      <c r="KTJ42" s="9"/>
      <c r="KTK42" s="9"/>
      <c r="KTL42" s="9"/>
      <c r="KTM42" s="9"/>
      <c r="KTN42" s="9"/>
      <c r="KTO42" s="9"/>
      <c r="KTP42" s="9"/>
      <c r="KTQ42" s="9"/>
      <c r="KTR42" s="9"/>
      <c r="KTS42" s="9"/>
      <c r="KTT42" s="9"/>
      <c r="KTU42" s="9"/>
      <c r="KTV42" s="9"/>
      <c r="KTW42" s="9"/>
      <c r="KTX42" s="9"/>
      <c r="KTY42" s="7"/>
      <c r="KTZ42" s="8"/>
      <c r="KUA42" s="9"/>
      <c r="KUB42" s="9"/>
      <c r="KUC42" s="9"/>
      <c r="KUD42" s="9"/>
      <c r="KUE42" s="9"/>
      <c r="KUF42" s="9"/>
      <c r="KUG42" s="9"/>
      <c r="KUH42" s="9"/>
      <c r="KUI42" s="9"/>
      <c r="KUJ42" s="9"/>
      <c r="KUK42" s="9"/>
      <c r="KUL42" s="9"/>
      <c r="KUM42" s="9"/>
      <c r="KUN42" s="9"/>
      <c r="KUO42" s="9"/>
      <c r="KUP42" s="9"/>
      <c r="KUQ42" s="9"/>
      <c r="KUR42" s="7"/>
      <c r="KUS42" s="8"/>
      <c r="KUT42" s="9"/>
      <c r="KUU42" s="9"/>
      <c r="KUV42" s="9"/>
      <c r="KUW42" s="9"/>
      <c r="KUX42" s="9"/>
      <c r="KUY42" s="9"/>
      <c r="KUZ42" s="9"/>
      <c r="KVA42" s="9"/>
      <c r="KVB42" s="9"/>
      <c r="KVC42" s="9"/>
      <c r="KVD42" s="9"/>
      <c r="KVE42" s="9"/>
      <c r="KVF42" s="9"/>
      <c r="KVG42" s="9"/>
      <c r="KVH42" s="9"/>
      <c r="KVI42" s="9"/>
      <c r="KVJ42" s="9"/>
      <c r="KVK42" s="7"/>
      <c r="KVL42" s="8"/>
      <c r="KVM42" s="9"/>
      <c r="KVN42" s="9"/>
      <c r="KVO42" s="9"/>
      <c r="KVP42" s="9"/>
      <c r="KVQ42" s="9"/>
      <c r="KVR42" s="9"/>
      <c r="KVS42" s="9"/>
      <c r="KVT42" s="9"/>
      <c r="KVU42" s="9"/>
      <c r="KVV42" s="9"/>
      <c r="KVW42" s="9"/>
      <c r="KVX42" s="9"/>
      <c r="KVY42" s="9"/>
      <c r="KVZ42" s="9"/>
      <c r="KWA42" s="9"/>
      <c r="KWB42" s="9"/>
      <c r="KWC42" s="9"/>
      <c r="KWD42" s="7"/>
      <c r="KWE42" s="8"/>
      <c r="KWF42" s="9"/>
      <c r="KWG42" s="9"/>
      <c r="KWH42" s="9"/>
      <c r="KWI42" s="9"/>
      <c r="KWJ42" s="9"/>
      <c r="KWK42" s="9"/>
      <c r="KWL42" s="9"/>
      <c r="KWM42" s="9"/>
      <c r="KWN42" s="9"/>
      <c r="KWO42" s="9"/>
      <c r="KWP42" s="9"/>
      <c r="KWQ42" s="9"/>
      <c r="KWR42" s="9"/>
      <c r="KWS42" s="9"/>
      <c r="KWT42" s="9"/>
      <c r="KWU42" s="9"/>
      <c r="KWV42" s="9"/>
      <c r="KWW42" s="7"/>
      <c r="KWX42" s="8"/>
      <c r="KWY42" s="9"/>
      <c r="KWZ42" s="9"/>
      <c r="KXA42" s="9"/>
      <c r="KXB42" s="9"/>
      <c r="KXC42" s="9"/>
      <c r="KXD42" s="9"/>
      <c r="KXE42" s="9"/>
      <c r="KXF42" s="9"/>
      <c r="KXG42" s="9"/>
      <c r="KXH42" s="9"/>
      <c r="KXI42" s="9"/>
      <c r="KXJ42" s="9"/>
      <c r="KXK42" s="9"/>
      <c r="KXL42" s="9"/>
      <c r="KXM42" s="9"/>
      <c r="KXN42" s="9"/>
      <c r="KXO42" s="9"/>
      <c r="KXP42" s="7"/>
      <c r="KXQ42" s="8"/>
      <c r="KXR42" s="9"/>
      <c r="KXS42" s="9"/>
      <c r="KXT42" s="9"/>
      <c r="KXU42" s="9"/>
      <c r="KXV42" s="9"/>
      <c r="KXW42" s="9"/>
      <c r="KXX42" s="9"/>
      <c r="KXY42" s="9"/>
      <c r="KXZ42" s="9"/>
      <c r="KYA42" s="9"/>
      <c r="KYB42" s="9"/>
      <c r="KYC42" s="9"/>
      <c r="KYD42" s="9"/>
      <c r="KYE42" s="9"/>
      <c r="KYF42" s="9"/>
      <c r="KYG42" s="9"/>
      <c r="KYH42" s="9"/>
      <c r="KYI42" s="7"/>
      <c r="KYJ42" s="8"/>
      <c r="KYK42" s="9"/>
      <c r="KYL42" s="9"/>
      <c r="KYM42" s="9"/>
      <c r="KYN42" s="9"/>
      <c r="KYO42" s="9"/>
      <c r="KYP42" s="9"/>
      <c r="KYQ42" s="9"/>
      <c r="KYR42" s="9"/>
      <c r="KYS42" s="9"/>
      <c r="KYT42" s="9"/>
      <c r="KYU42" s="9"/>
      <c r="KYV42" s="9"/>
      <c r="KYW42" s="9"/>
      <c r="KYX42" s="9"/>
      <c r="KYY42" s="9"/>
      <c r="KYZ42" s="9"/>
      <c r="KZA42" s="9"/>
      <c r="KZB42" s="7"/>
      <c r="KZC42" s="8"/>
      <c r="KZD42" s="9"/>
      <c r="KZE42" s="9"/>
      <c r="KZF42" s="9"/>
      <c r="KZG42" s="9"/>
      <c r="KZH42" s="9"/>
      <c r="KZI42" s="9"/>
      <c r="KZJ42" s="9"/>
      <c r="KZK42" s="9"/>
      <c r="KZL42" s="9"/>
      <c r="KZM42" s="9"/>
      <c r="KZN42" s="9"/>
      <c r="KZO42" s="9"/>
      <c r="KZP42" s="9"/>
      <c r="KZQ42" s="9"/>
      <c r="KZR42" s="9"/>
      <c r="KZS42" s="9"/>
      <c r="KZT42" s="9"/>
      <c r="KZU42" s="7"/>
      <c r="KZV42" s="8"/>
      <c r="KZW42" s="9"/>
      <c r="KZX42" s="9"/>
      <c r="KZY42" s="9"/>
      <c r="KZZ42" s="9"/>
      <c r="LAA42" s="9"/>
      <c r="LAB42" s="9"/>
      <c r="LAC42" s="9"/>
      <c r="LAD42" s="9"/>
      <c r="LAE42" s="9"/>
      <c r="LAF42" s="9"/>
      <c r="LAG42" s="9"/>
      <c r="LAH42" s="9"/>
      <c r="LAI42" s="9"/>
      <c r="LAJ42" s="9"/>
      <c r="LAK42" s="9"/>
      <c r="LAL42" s="9"/>
      <c r="LAM42" s="9"/>
      <c r="LAN42" s="7"/>
      <c r="LAO42" s="8"/>
      <c r="LAP42" s="9"/>
      <c r="LAQ42" s="9"/>
      <c r="LAR42" s="9"/>
      <c r="LAS42" s="9"/>
      <c r="LAT42" s="9"/>
      <c r="LAU42" s="9"/>
      <c r="LAV42" s="9"/>
      <c r="LAW42" s="9"/>
      <c r="LAX42" s="9"/>
      <c r="LAY42" s="9"/>
      <c r="LAZ42" s="9"/>
      <c r="LBA42" s="9"/>
      <c r="LBB42" s="9"/>
      <c r="LBC42" s="9"/>
      <c r="LBD42" s="9"/>
      <c r="LBE42" s="9"/>
      <c r="LBF42" s="9"/>
      <c r="LBG42" s="7"/>
      <c r="LBH42" s="8"/>
      <c r="LBI42" s="9"/>
      <c r="LBJ42" s="9"/>
      <c r="LBK42" s="9"/>
      <c r="LBL42" s="9"/>
      <c r="LBM42" s="9"/>
      <c r="LBN42" s="9"/>
      <c r="LBO42" s="9"/>
      <c r="LBP42" s="9"/>
      <c r="LBQ42" s="9"/>
      <c r="LBR42" s="9"/>
      <c r="LBS42" s="9"/>
      <c r="LBT42" s="9"/>
      <c r="LBU42" s="9"/>
      <c r="LBV42" s="9"/>
      <c r="LBW42" s="9"/>
      <c r="LBX42" s="9"/>
      <c r="LBY42" s="9"/>
      <c r="LBZ42" s="7"/>
      <c r="LCA42" s="8"/>
      <c r="LCB42" s="7"/>
      <c r="LCC42" s="7"/>
      <c r="LCD42" s="7"/>
      <c r="LCE42" s="7"/>
      <c r="LCF42" s="7"/>
      <c r="LCG42" s="7"/>
      <c r="LCH42" s="7"/>
      <c r="LCI42" s="7"/>
      <c r="LCJ42" s="7"/>
      <c r="LCK42" s="7"/>
      <c r="LCL42" s="7"/>
      <c r="LCM42" s="7"/>
      <c r="LCN42" s="7"/>
      <c r="LCO42" s="7"/>
      <c r="LCP42" s="7"/>
      <c r="LCQ42" s="7"/>
      <c r="LCR42" s="7"/>
      <c r="LCS42" s="7"/>
      <c r="LCT42" s="8"/>
      <c r="LCU42" s="9"/>
      <c r="LCV42" s="9"/>
      <c r="LCW42" s="9"/>
      <c r="LCX42" s="9"/>
      <c r="LCY42" s="9"/>
      <c r="LCZ42" s="9"/>
      <c r="LDA42" s="9"/>
      <c r="LDB42" s="9"/>
      <c r="LDC42" s="9"/>
      <c r="LDD42" s="9"/>
      <c r="LDE42" s="9"/>
      <c r="LDF42" s="9"/>
      <c r="LDG42" s="9"/>
      <c r="LDH42" s="9"/>
      <c r="LDI42" s="9"/>
      <c r="LDJ42" s="9"/>
      <c r="LDK42" s="9"/>
      <c r="LDL42" s="7"/>
      <c r="LDM42" s="8"/>
      <c r="LDN42" s="9"/>
      <c r="LDO42" s="9"/>
      <c r="LDP42" s="9"/>
      <c r="LDQ42" s="9"/>
      <c r="LDR42" s="9"/>
      <c r="LDS42" s="9"/>
      <c r="LDT42" s="9"/>
      <c r="LDU42" s="9"/>
      <c r="LDV42" s="9"/>
      <c r="LDW42" s="9"/>
      <c r="LDX42" s="9"/>
      <c r="LDY42" s="9"/>
      <c r="LDZ42" s="9"/>
      <c r="LEA42" s="9"/>
      <c r="LEB42" s="9"/>
      <c r="LEC42" s="9"/>
      <c r="LED42" s="9"/>
      <c r="LEE42" s="7"/>
      <c r="LEF42" s="8"/>
      <c r="LEG42" s="9"/>
      <c r="LEH42" s="9"/>
      <c r="LEI42" s="9"/>
      <c r="LEJ42" s="9"/>
      <c r="LEK42" s="9"/>
      <c r="LEL42" s="9"/>
      <c r="LEM42" s="9"/>
      <c r="LEN42" s="9"/>
      <c r="LEO42" s="9"/>
      <c r="LEP42" s="9"/>
      <c r="LEQ42" s="9"/>
      <c r="LER42" s="9"/>
      <c r="LES42" s="9"/>
      <c r="LET42" s="9"/>
      <c r="LEU42" s="9"/>
      <c r="LEV42" s="9"/>
      <c r="LEW42" s="9"/>
      <c r="LEX42" s="7"/>
      <c r="LEY42" s="8"/>
      <c r="LEZ42" s="9"/>
      <c r="LFA42" s="9"/>
      <c r="LFB42" s="9"/>
      <c r="LFC42" s="9"/>
      <c r="LFD42" s="9"/>
      <c r="LFE42" s="9"/>
      <c r="LFF42" s="9"/>
      <c r="LFG42" s="9"/>
      <c r="LFH42" s="9"/>
      <c r="LFI42" s="9"/>
      <c r="LFJ42" s="9"/>
      <c r="LFK42" s="9"/>
      <c r="LFL42" s="9"/>
      <c r="LFM42" s="9"/>
      <c r="LFN42" s="9"/>
      <c r="LFO42" s="9"/>
      <c r="LFP42" s="9"/>
      <c r="LFQ42" s="7"/>
      <c r="LFR42" s="8"/>
      <c r="LFS42" s="9"/>
      <c r="LFT42" s="9"/>
      <c r="LFU42" s="9"/>
      <c r="LFV42" s="9"/>
      <c r="LFW42" s="9"/>
      <c r="LFX42" s="9"/>
      <c r="LFY42" s="9"/>
      <c r="LFZ42" s="9"/>
      <c r="LGA42" s="9"/>
      <c r="LGB42" s="9"/>
      <c r="LGC42" s="9"/>
      <c r="LGD42" s="9"/>
      <c r="LGE42" s="9"/>
      <c r="LGF42" s="9"/>
      <c r="LGG42" s="9"/>
      <c r="LGH42" s="9"/>
      <c r="LGI42" s="9"/>
      <c r="LGJ42" s="7"/>
      <c r="LGK42" s="8"/>
      <c r="LGL42" s="9"/>
      <c r="LGM42" s="9"/>
      <c r="LGN42" s="9"/>
      <c r="LGO42" s="9"/>
      <c r="LGP42" s="9"/>
      <c r="LGQ42" s="9"/>
      <c r="LGR42" s="9"/>
      <c r="LGS42" s="9"/>
      <c r="LGT42" s="9"/>
      <c r="LGU42" s="9"/>
      <c r="LGV42" s="9"/>
      <c r="LGW42" s="9"/>
      <c r="LGX42" s="9"/>
      <c r="LGY42" s="9"/>
      <c r="LGZ42" s="9"/>
      <c r="LHA42" s="9"/>
      <c r="LHB42" s="9"/>
      <c r="LHC42" s="7"/>
      <c r="LHD42" s="8"/>
      <c r="LHE42" s="9"/>
      <c r="LHF42" s="9"/>
      <c r="LHG42" s="9"/>
      <c r="LHH42" s="9"/>
      <c r="LHI42" s="9"/>
      <c r="LHJ42" s="9"/>
      <c r="LHK42" s="9"/>
      <c r="LHL42" s="9"/>
      <c r="LHM42" s="9"/>
      <c r="LHN42" s="9"/>
      <c r="LHO42" s="9"/>
      <c r="LHP42" s="9"/>
      <c r="LHQ42" s="9"/>
      <c r="LHR42" s="9"/>
      <c r="LHS42" s="9"/>
      <c r="LHT42" s="9"/>
      <c r="LHU42" s="9"/>
      <c r="LHV42" s="7"/>
      <c r="LHW42" s="8"/>
      <c r="LHX42" s="9"/>
      <c r="LHY42" s="9"/>
      <c r="LHZ42" s="9"/>
      <c r="LIA42" s="9"/>
      <c r="LIB42" s="9"/>
      <c r="LIC42" s="9"/>
      <c r="LID42" s="9"/>
      <c r="LIE42" s="9"/>
      <c r="LIF42" s="9"/>
      <c r="LIG42" s="9"/>
      <c r="LIH42" s="9"/>
      <c r="LII42" s="9"/>
      <c r="LIJ42" s="9"/>
      <c r="LIK42" s="9"/>
      <c r="LIL42" s="9"/>
      <c r="LIM42" s="9"/>
      <c r="LIN42" s="9"/>
      <c r="LIO42" s="7"/>
      <c r="LIP42" s="8"/>
      <c r="LIQ42" s="9"/>
      <c r="LIR42" s="9"/>
      <c r="LIS42" s="9"/>
      <c r="LIT42" s="9"/>
      <c r="LIU42" s="9"/>
      <c r="LIV42" s="9"/>
      <c r="LIW42" s="9"/>
      <c r="LIX42" s="9"/>
      <c r="LIY42" s="9"/>
      <c r="LIZ42" s="9"/>
      <c r="LJA42" s="9"/>
      <c r="LJB42" s="9"/>
      <c r="LJC42" s="9"/>
      <c r="LJD42" s="9"/>
      <c r="LJE42" s="9"/>
      <c r="LJF42" s="9"/>
      <c r="LJG42" s="9"/>
      <c r="LJH42" s="7"/>
      <c r="LJI42" s="8"/>
      <c r="LJJ42" s="9"/>
      <c r="LJK42" s="9"/>
      <c r="LJL42" s="9"/>
      <c r="LJM42" s="9"/>
      <c r="LJN42" s="9"/>
      <c r="LJO42" s="9"/>
      <c r="LJP42" s="9"/>
      <c r="LJQ42" s="9"/>
      <c r="LJR42" s="9"/>
      <c r="LJS42" s="9"/>
      <c r="LJT42" s="9"/>
      <c r="LJU42" s="9"/>
      <c r="LJV42" s="9"/>
      <c r="LJW42" s="9"/>
      <c r="LJX42" s="9"/>
      <c r="LJY42" s="9"/>
      <c r="LJZ42" s="9"/>
      <c r="LKA42" s="7"/>
      <c r="LKB42" s="8"/>
      <c r="LKC42" s="9"/>
      <c r="LKD42" s="9"/>
      <c r="LKE42" s="9"/>
      <c r="LKF42" s="9"/>
      <c r="LKG42" s="9"/>
      <c r="LKH42" s="9"/>
      <c r="LKI42" s="9"/>
      <c r="LKJ42" s="9"/>
      <c r="LKK42" s="9"/>
      <c r="LKL42" s="9"/>
      <c r="LKM42" s="9"/>
      <c r="LKN42" s="9"/>
      <c r="LKO42" s="9"/>
      <c r="LKP42" s="9"/>
      <c r="LKQ42" s="9"/>
      <c r="LKR42" s="9"/>
      <c r="LKS42" s="9"/>
      <c r="LKT42" s="7"/>
      <c r="LKU42" s="8"/>
      <c r="LKV42" s="9"/>
      <c r="LKW42" s="9"/>
      <c r="LKX42" s="9"/>
      <c r="LKY42" s="9"/>
      <c r="LKZ42" s="9"/>
      <c r="LLA42" s="9"/>
      <c r="LLB42" s="9"/>
      <c r="LLC42" s="9"/>
      <c r="LLD42" s="9"/>
      <c r="LLE42" s="9"/>
      <c r="LLF42" s="9"/>
      <c r="LLG42" s="9"/>
      <c r="LLH42" s="9"/>
      <c r="LLI42" s="9"/>
      <c r="LLJ42" s="9"/>
      <c r="LLK42" s="9"/>
      <c r="LLL42" s="9"/>
      <c r="LLM42" s="7"/>
      <c r="LLN42" s="8"/>
      <c r="LLO42" s="9"/>
      <c r="LLP42" s="9"/>
      <c r="LLQ42" s="9"/>
      <c r="LLR42" s="9"/>
      <c r="LLS42" s="9"/>
      <c r="LLT42" s="9"/>
      <c r="LLU42" s="9"/>
      <c r="LLV42" s="9"/>
      <c r="LLW42" s="9"/>
      <c r="LLX42" s="9"/>
      <c r="LLY42" s="9"/>
      <c r="LLZ42" s="9"/>
      <c r="LMA42" s="9"/>
      <c r="LMB42" s="9"/>
      <c r="LMC42" s="9"/>
      <c r="LMD42" s="9"/>
      <c r="LME42" s="9"/>
      <c r="LMF42" s="7"/>
      <c r="LMG42" s="8"/>
      <c r="LMH42" s="9"/>
      <c r="LMI42" s="9"/>
      <c r="LMJ42" s="9"/>
      <c r="LMK42" s="9"/>
      <c r="LML42" s="9"/>
      <c r="LMM42" s="9"/>
      <c r="LMN42" s="9"/>
      <c r="LMO42" s="9"/>
      <c r="LMP42" s="9"/>
      <c r="LMQ42" s="9"/>
      <c r="LMR42" s="9"/>
      <c r="LMS42" s="9"/>
      <c r="LMT42" s="9"/>
      <c r="LMU42" s="9"/>
      <c r="LMV42" s="9"/>
      <c r="LMW42" s="9"/>
      <c r="LMX42" s="9"/>
      <c r="LMY42" s="7"/>
      <c r="LMZ42" s="8"/>
      <c r="LNA42" s="9"/>
      <c r="LNB42" s="9"/>
      <c r="LNC42" s="9"/>
      <c r="LND42" s="9"/>
      <c r="LNE42" s="9"/>
      <c r="LNF42" s="9"/>
      <c r="LNG42" s="9"/>
      <c r="LNH42" s="9"/>
      <c r="LNI42" s="9"/>
      <c r="LNJ42" s="9"/>
      <c r="LNK42" s="9"/>
      <c r="LNL42" s="9"/>
      <c r="LNM42" s="9"/>
      <c r="LNN42" s="9"/>
      <c r="LNO42" s="9"/>
      <c r="LNP42" s="9"/>
      <c r="LNQ42" s="9"/>
      <c r="LNR42" s="7"/>
      <c r="LNS42" s="8"/>
      <c r="LNT42" s="9"/>
      <c r="LNU42" s="9"/>
      <c r="LNV42" s="9"/>
      <c r="LNW42" s="9"/>
      <c r="LNX42" s="9"/>
      <c r="LNY42" s="9"/>
      <c r="LNZ42" s="9"/>
      <c r="LOA42" s="9"/>
      <c r="LOB42" s="9"/>
      <c r="LOC42" s="9"/>
      <c r="LOD42" s="9"/>
      <c r="LOE42" s="9"/>
      <c r="LOF42" s="9"/>
      <c r="LOG42" s="9"/>
      <c r="LOH42" s="9"/>
      <c r="LOI42" s="9"/>
      <c r="LOJ42" s="9"/>
      <c r="LOK42" s="7"/>
      <c r="LOL42" s="8"/>
      <c r="LOM42" s="9"/>
      <c r="LON42" s="9"/>
      <c r="LOO42" s="9"/>
      <c r="LOP42" s="9"/>
      <c r="LOQ42" s="9"/>
      <c r="LOR42" s="9"/>
      <c r="LOS42" s="9"/>
      <c r="LOT42" s="9"/>
      <c r="LOU42" s="9"/>
      <c r="LOV42" s="9"/>
      <c r="LOW42" s="9"/>
      <c r="LOX42" s="9"/>
      <c r="LOY42" s="9"/>
      <c r="LOZ42" s="9"/>
      <c r="LPA42" s="9"/>
      <c r="LPB42" s="9"/>
      <c r="LPC42" s="9"/>
      <c r="LPD42" s="7"/>
      <c r="LPE42" s="8"/>
      <c r="LPF42" s="9"/>
      <c r="LPG42" s="9"/>
      <c r="LPH42" s="9"/>
      <c r="LPI42" s="9"/>
      <c r="LPJ42" s="9"/>
      <c r="LPK42" s="9"/>
      <c r="LPL42" s="9"/>
      <c r="LPM42" s="9"/>
      <c r="LPN42" s="9"/>
      <c r="LPO42" s="9"/>
      <c r="LPP42" s="9"/>
      <c r="LPQ42" s="9"/>
      <c r="LPR42" s="9"/>
      <c r="LPS42" s="9"/>
      <c r="LPT42" s="9"/>
      <c r="LPU42" s="9"/>
      <c r="LPV42" s="9"/>
      <c r="LPW42" s="7"/>
      <c r="LPX42" s="8"/>
      <c r="LPY42" s="9"/>
      <c r="LPZ42" s="9"/>
      <c r="LQA42" s="9"/>
      <c r="LQB42" s="9"/>
      <c r="LQC42" s="9"/>
      <c r="LQD42" s="9"/>
      <c r="LQE42" s="9"/>
      <c r="LQF42" s="9"/>
      <c r="LQG42" s="9"/>
      <c r="LQH42" s="9"/>
      <c r="LQI42" s="9"/>
      <c r="LQJ42" s="9"/>
      <c r="LQK42" s="9"/>
      <c r="LQL42" s="9"/>
      <c r="LQM42" s="9"/>
      <c r="LQN42" s="9"/>
      <c r="LQO42" s="9"/>
      <c r="LQP42" s="7"/>
      <c r="LQQ42" s="8"/>
      <c r="LQR42" s="9"/>
      <c r="LQS42" s="9"/>
      <c r="LQT42" s="9"/>
      <c r="LQU42" s="9"/>
      <c r="LQV42" s="9"/>
      <c r="LQW42" s="9"/>
      <c r="LQX42" s="9"/>
      <c r="LQY42" s="9"/>
      <c r="LQZ42" s="9"/>
      <c r="LRA42" s="9"/>
      <c r="LRB42" s="9"/>
      <c r="LRC42" s="9"/>
      <c r="LRD42" s="9"/>
      <c r="LRE42" s="9"/>
      <c r="LRF42" s="9"/>
      <c r="LRG42" s="9"/>
      <c r="LRH42" s="9"/>
      <c r="LRI42" s="7"/>
      <c r="LRJ42" s="8"/>
      <c r="LRK42" s="9"/>
      <c r="LRL42" s="9"/>
      <c r="LRM42" s="9"/>
      <c r="LRN42" s="9"/>
      <c r="LRO42" s="9"/>
      <c r="LRP42" s="9"/>
      <c r="LRQ42" s="9"/>
      <c r="LRR42" s="9"/>
      <c r="LRS42" s="9"/>
      <c r="LRT42" s="9"/>
      <c r="LRU42" s="9"/>
      <c r="LRV42" s="9"/>
      <c r="LRW42" s="9"/>
      <c r="LRX42" s="9"/>
      <c r="LRY42" s="9"/>
      <c r="LRZ42" s="9"/>
      <c r="LSA42" s="9"/>
      <c r="LSB42" s="7"/>
      <c r="LSC42" s="8"/>
      <c r="LSD42" s="9"/>
      <c r="LSE42" s="9"/>
      <c r="LSF42" s="9"/>
      <c r="LSG42" s="9"/>
      <c r="LSH42" s="9"/>
      <c r="LSI42" s="9"/>
      <c r="LSJ42" s="9"/>
      <c r="LSK42" s="9"/>
      <c r="LSL42" s="9"/>
      <c r="LSM42" s="9"/>
      <c r="LSN42" s="9"/>
      <c r="LSO42" s="9"/>
      <c r="LSP42" s="9"/>
      <c r="LSQ42" s="9"/>
      <c r="LSR42" s="9"/>
      <c r="LSS42" s="9"/>
      <c r="LST42" s="9"/>
      <c r="LSU42" s="7"/>
      <c r="LSV42" s="8"/>
      <c r="LSW42" s="9"/>
      <c r="LSX42" s="9"/>
      <c r="LSY42" s="9"/>
      <c r="LSZ42" s="9"/>
      <c r="LTA42" s="9"/>
      <c r="LTB42" s="9"/>
      <c r="LTC42" s="9"/>
      <c r="LTD42" s="9"/>
      <c r="LTE42" s="9"/>
      <c r="LTF42" s="9"/>
      <c r="LTG42" s="9"/>
      <c r="LTH42" s="9"/>
      <c r="LTI42" s="9"/>
      <c r="LTJ42" s="9"/>
      <c r="LTK42" s="9"/>
      <c r="LTL42" s="9"/>
      <c r="LTM42" s="9"/>
      <c r="LTN42" s="7"/>
      <c r="LTO42" s="8"/>
      <c r="LTP42" s="9"/>
      <c r="LTQ42" s="9"/>
      <c r="LTR42" s="9"/>
      <c r="LTS42" s="9"/>
      <c r="LTT42" s="9"/>
      <c r="LTU42" s="9"/>
      <c r="LTV42" s="9"/>
      <c r="LTW42" s="9"/>
      <c r="LTX42" s="9"/>
      <c r="LTY42" s="9"/>
      <c r="LTZ42" s="9"/>
      <c r="LUA42" s="9"/>
      <c r="LUB42" s="9"/>
      <c r="LUC42" s="9"/>
      <c r="LUD42" s="9"/>
      <c r="LUE42" s="9"/>
      <c r="LUF42" s="9"/>
      <c r="LUG42" s="7"/>
      <c r="LUH42" s="8"/>
      <c r="LUI42" s="9"/>
      <c r="LUJ42" s="9"/>
      <c r="LUK42" s="9"/>
      <c r="LUL42" s="9"/>
      <c r="LUM42" s="9"/>
      <c r="LUN42" s="9"/>
      <c r="LUO42" s="9"/>
      <c r="LUP42" s="9"/>
      <c r="LUQ42" s="9"/>
      <c r="LUR42" s="9"/>
      <c r="LUS42" s="9"/>
      <c r="LUT42" s="9"/>
      <c r="LUU42" s="9"/>
      <c r="LUV42" s="9"/>
      <c r="LUW42" s="9"/>
      <c r="LUX42" s="9"/>
      <c r="LUY42" s="9"/>
      <c r="LUZ42" s="7"/>
      <c r="LVA42" s="8"/>
      <c r="LVB42" s="9"/>
      <c r="LVC42" s="9"/>
      <c r="LVD42" s="9"/>
      <c r="LVE42" s="9"/>
      <c r="LVF42" s="9"/>
      <c r="LVG42" s="9"/>
      <c r="LVH42" s="9"/>
      <c r="LVI42" s="9"/>
      <c r="LVJ42" s="9"/>
      <c r="LVK42" s="9"/>
      <c r="LVL42" s="9"/>
      <c r="LVM42" s="9"/>
      <c r="LVN42" s="9"/>
      <c r="LVO42" s="9"/>
      <c r="LVP42" s="9"/>
      <c r="LVQ42" s="9"/>
      <c r="LVR42" s="9"/>
      <c r="LVS42" s="7"/>
      <c r="LVT42" s="8"/>
      <c r="LVU42" s="9"/>
      <c r="LVV42" s="9"/>
      <c r="LVW42" s="9"/>
      <c r="LVX42" s="9"/>
      <c r="LVY42" s="9"/>
      <c r="LVZ42" s="9"/>
      <c r="LWA42" s="9"/>
      <c r="LWB42" s="9"/>
      <c r="LWC42" s="9"/>
      <c r="LWD42" s="9"/>
      <c r="LWE42" s="9"/>
      <c r="LWF42" s="9"/>
      <c r="LWG42" s="9"/>
      <c r="LWH42" s="9"/>
      <c r="LWI42" s="9"/>
      <c r="LWJ42" s="9"/>
      <c r="LWK42" s="9"/>
      <c r="LWL42" s="7"/>
      <c r="LWM42" s="8"/>
      <c r="LWN42" s="9"/>
      <c r="LWO42" s="9"/>
      <c r="LWP42" s="9"/>
      <c r="LWQ42" s="9"/>
      <c r="LWR42" s="9"/>
      <c r="LWS42" s="9"/>
      <c r="LWT42" s="9"/>
      <c r="LWU42" s="9"/>
      <c r="LWV42" s="9"/>
      <c r="LWW42" s="9"/>
      <c r="LWX42" s="9"/>
      <c r="LWY42" s="9"/>
      <c r="LWZ42" s="9"/>
      <c r="LXA42" s="9"/>
      <c r="LXB42" s="9"/>
      <c r="LXC42" s="9"/>
      <c r="LXD42" s="9"/>
      <c r="LXE42" s="7"/>
      <c r="LXF42" s="8"/>
      <c r="LXG42" s="9"/>
      <c r="LXH42" s="9"/>
      <c r="LXI42" s="9"/>
      <c r="LXJ42" s="9"/>
      <c r="LXK42" s="9"/>
      <c r="LXL42" s="9"/>
      <c r="LXM42" s="9"/>
      <c r="LXN42" s="9"/>
      <c r="LXO42" s="9"/>
      <c r="LXP42" s="9"/>
      <c r="LXQ42" s="9"/>
      <c r="LXR42" s="9"/>
      <c r="LXS42" s="9"/>
      <c r="LXT42" s="9"/>
      <c r="LXU42" s="9"/>
      <c r="LXV42" s="9"/>
      <c r="LXW42" s="9"/>
      <c r="LXX42" s="7"/>
      <c r="LXY42" s="8"/>
      <c r="LXZ42" s="9"/>
      <c r="LYA42" s="9"/>
      <c r="LYB42" s="9"/>
      <c r="LYC42" s="9"/>
      <c r="LYD42" s="9"/>
      <c r="LYE42" s="9"/>
      <c r="LYF42" s="9"/>
      <c r="LYG42" s="9"/>
      <c r="LYH42" s="9"/>
      <c r="LYI42" s="9"/>
      <c r="LYJ42" s="9"/>
      <c r="LYK42" s="9"/>
      <c r="LYL42" s="9"/>
      <c r="LYM42" s="9"/>
      <c r="LYN42" s="9"/>
      <c r="LYO42" s="9"/>
      <c r="LYP42" s="9"/>
      <c r="LYQ42" s="7"/>
      <c r="LYR42" s="8"/>
      <c r="LYS42" s="9"/>
      <c r="LYT42" s="9"/>
      <c r="LYU42" s="9"/>
      <c r="LYV42" s="9"/>
      <c r="LYW42" s="9"/>
      <c r="LYX42" s="9"/>
      <c r="LYY42" s="9"/>
      <c r="LYZ42" s="9"/>
      <c r="LZA42" s="9"/>
      <c r="LZB42" s="9"/>
      <c r="LZC42" s="9"/>
      <c r="LZD42" s="9"/>
      <c r="LZE42" s="9"/>
      <c r="LZF42" s="9"/>
      <c r="LZG42" s="9"/>
      <c r="LZH42" s="9"/>
      <c r="LZI42" s="9"/>
      <c r="LZJ42" s="7"/>
      <c r="LZK42" s="8"/>
      <c r="LZL42" s="9"/>
      <c r="LZM42" s="9"/>
      <c r="LZN42" s="9"/>
      <c r="LZO42" s="9"/>
      <c r="LZP42" s="9"/>
      <c r="LZQ42" s="9"/>
      <c r="LZR42" s="9"/>
      <c r="LZS42" s="9"/>
      <c r="LZT42" s="9"/>
      <c r="LZU42" s="9"/>
      <c r="LZV42" s="9"/>
      <c r="LZW42" s="9"/>
      <c r="LZX42" s="9"/>
      <c r="LZY42" s="9"/>
      <c r="LZZ42" s="9"/>
      <c r="MAA42" s="9"/>
      <c r="MAB42" s="9"/>
      <c r="MAC42" s="7"/>
      <c r="MAD42" s="8"/>
      <c r="MAE42" s="9"/>
      <c r="MAF42" s="9"/>
      <c r="MAG42" s="9"/>
      <c r="MAH42" s="9"/>
      <c r="MAI42" s="9"/>
      <c r="MAJ42" s="9"/>
      <c r="MAK42" s="9"/>
      <c r="MAL42" s="9"/>
      <c r="MAM42" s="9"/>
      <c r="MAN42" s="9"/>
      <c r="MAO42" s="9"/>
      <c r="MAP42" s="9"/>
      <c r="MAQ42" s="9"/>
      <c r="MAR42" s="9"/>
      <c r="MAS42" s="9"/>
      <c r="MAT42" s="9"/>
      <c r="MAU42" s="9"/>
      <c r="MAV42" s="7"/>
      <c r="MAW42" s="8"/>
      <c r="MAX42" s="9"/>
      <c r="MAY42" s="9"/>
      <c r="MAZ42" s="9"/>
      <c r="MBA42" s="9"/>
      <c r="MBB42" s="9"/>
      <c r="MBC42" s="9"/>
      <c r="MBD42" s="9"/>
      <c r="MBE42" s="9"/>
      <c r="MBF42" s="9"/>
      <c r="MBG42" s="9"/>
      <c r="MBH42" s="9"/>
      <c r="MBI42" s="9"/>
      <c r="MBJ42" s="9"/>
      <c r="MBK42" s="9"/>
      <c r="MBL42" s="9"/>
      <c r="MBM42" s="9"/>
      <c r="MBN42" s="9"/>
      <c r="MBO42" s="7"/>
      <c r="MBP42" s="8"/>
      <c r="MBQ42" s="9"/>
      <c r="MBR42" s="9"/>
      <c r="MBS42" s="9"/>
      <c r="MBT42" s="9"/>
      <c r="MBU42" s="9"/>
      <c r="MBV42" s="9"/>
      <c r="MBW42" s="9"/>
      <c r="MBX42" s="9"/>
      <c r="MBY42" s="9"/>
      <c r="MBZ42" s="9"/>
      <c r="MCA42" s="9"/>
      <c r="MCB42" s="9"/>
      <c r="MCC42" s="9"/>
      <c r="MCD42" s="9"/>
      <c r="MCE42" s="9"/>
      <c r="MCF42" s="9"/>
      <c r="MCG42" s="9"/>
      <c r="MCH42" s="7"/>
      <c r="MCI42" s="8"/>
      <c r="MCJ42" s="9"/>
      <c r="MCK42" s="9"/>
      <c r="MCL42" s="9"/>
      <c r="MCM42" s="9"/>
      <c r="MCN42" s="9"/>
      <c r="MCO42" s="9"/>
      <c r="MCP42" s="9"/>
      <c r="MCQ42" s="9"/>
      <c r="MCR42" s="9"/>
      <c r="MCS42" s="9"/>
      <c r="MCT42" s="9"/>
      <c r="MCU42" s="9"/>
      <c r="MCV42" s="9"/>
      <c r="MCW42" s="9"/>
      <c r="MCX42" s="9"/>
      <c r="MCY42" s="9"/>
      <c r="MCZ42" s="9"/>
      <c r="MDA42" s="7"/>
      <c r="MDB42" s="8"/>
      <c r="MDC42" s="9"/>
      <c r="MDD42" s="9"/>
      <c r="MDE42" s="9"/>
      <c r="MDF42" s="9"/>
      <c r="MDG42" s="9"/>
      <c r="MDH42" s="9"/>
      <c r="MDI42" s="9"/>
      <c r="MDJ42" s="9"/>
      <c r="MDK42" s="9"/>
      <c r="MDL42" s="9"/>
      <c r="MDM42" s="9"/>
      <c r="MDN42" s="9"/>
      <c r="MDO42" s="9"/>
      <c r="MDP42" s="9"/>
      <c r="MDQ42" s="9"/>
      <c r="MDR42" s="9"/>
      <c r="MDS42" s="9"/>
      <c r="MDT42" s="7"/>
      <c r="MDU42" s="8"/>
      <c r="MDV42" s="9"/>
      <c r="MDW42" s="9"/>
      <c r="MDX42" s="9"/>
      <c r="MDY42" s="9"/>
      <c r="MDZ42" s="9"/>
      <c r="MEA42" s="9"/>
      <c r="MEB42" s="9"/>
      <c r="MEC42" s="9"/>
      <c r="MED42" s="9"/>
      <c r="MEE42" s="9"/>
      <c r="MEF42" s="9"/>
      <c r="MEG42" s="9"/>
      <c r="MEH42" s="9"/>
      <c r="MEI42" s="9"/>
      <c r="MEJ42" s="9"/>
      <c r="MEK42" s="9"/>
      <c r="MEL42" s="9"/>
      <c r="MEM42" s="7"/>
      <c r="MEN42" s="8"/>
      <c r="MEO42" s="9"/>
      <c r="MEP42" s="9"/>
      <c r="MEQ42" s="9"/>
      <c r="MER42" s="9"/>
      <c r="MES42" s="9"/>
      <c r="MET42" s="9"/>
      <c r="MEU42" s="9"/>
      <c r="MEV42" s="9"/>
      <c r="MEW42" s="9"/>
      <c r="MEX42" s="9"/>
      <c r="MEY42" s="9"/>
      <c r="MEZ42" s="9"/>
      <c r="MFA42" s="9"/>
      <c r="MFB42" s="9"/>
      <c r="MFC42" s="9"/>
      <c r="MFD42" s="9"/>
      <c r="MFE42" s="9"/>
      <c r="MFF42" s="7"/>
      <c r="MFG42" s="8"/>
      <c r="MFH42" s="9"/>
      <c r="MFI42" s="9"/>
      <c r="MFJ42" s="9"/>
      <c r="MFK42" s="9"/>
      <c r="MFL42" s="9"/>
      <c r="MFM42" s="9"/>
      <c r="MFN42" s="9"/>
      <c r="MFO42" s="9"/>
      <c r="MFP42" s="9"/>
      <c r="MFQ42" s="9"/>
      <c r="MFR42" s="9"/>
      <c r="MFS42" s="9"/>
      <c r="MFT42" s="9"/>
      <c r="MFU42" s="9"/>
      <c r="MFV42" s="9"/>
      <c r="MFW42" s="9"/>
      <c r="MFX42" s="9"/>
      <c r="MFY42" s="7"/>
      <c r="MFZ42" s="8"/>
      <c r="MGA42" s="9"/>
      <c r="MGB42" s="9"/>
      <c r="MGC42" s="9"/>
      <c r="MGD42" s="9"/>
      <c r="MGE42" s="9"/>
      <c r="MGF42" s="9"/>
      <c r="MGG42" s="9"/>
      <c r="MGH42" s="9"/>
      <c r="MGI42" s="9"/>
      <c r="MGJ42" s="9"/>
      <c r="MGK42" s="9"/>
      <c r="MGL42" s="9"/>
      <c r="MGM42" s="9"/>
      <c r="MGN42" s="9"/>
      <c r="MGO42" s="9"/>
      <c r="MGP42" s="9"/>
      <c r="MGQ42" s="9"/>
      <c r="MGR42" s="7"/>
      <c r="MGS42" s="8"/>
      <c r="MGT42" s="9"/>
      <c r="MGU42" s="9"/>
      <c r="MGV42" s="9"/>
      <c r="MGW42" s="9"/>
      <c r="MGX42" s="9"/>
      <c r="MGY42" s="9"/>
      <c r="MGZ42" s="9"/>
      <c r="MHA42" s="9"/>
      <c r="MHB42" s="9"/>
      <c r="MHC42" s="9"/>
      <c r="MHD42" s="9"/>
      <c r="MHE42" s="9"/>
      <c r="MHF42" s="9"/>
      <c r="MHG42" s="9"/>
      <c r="MHH42" s="9"/>
      <c r="MHI42" s="9"/>
      <c r="MHJ42" s="9"/>
      <c r="MHK42" s="7"/>
      <c r="MHL42" s="8"/>
      <c r="MHM42" s="9"/>
      <c r="MHN42" s="9"/>
      <c r="MHO42" s="9"/>
      <c r="MHP42" s="9"/>
      <c r="MHQ42" s="9"/>
      <c r="MHR42" s="9"/>
      <c r="MHS42" s="9"/>
      <c r="MHT42" s="9"/>
      <c r="MHU42" s="9"/>
      <c r="MHV42" s="9"/>
      <c r="MHW42" s="9"/>
      <c r="MHX42" s="9"/>
      <c r="MHY42" s="9"/>
      <c r="MHZ42" s="9"/>
      <c r="MIA42" s="9"/>
      <c r="MIB42" s="9"/>
      <c r="MIC42" s="9"/>
      <c r="MID42" s="7"/>
      <c r="MIE42" s="8"/>
      <c r="MIF42" s="9"/>
      <c r="MIG42" s="9"/>
      <c r="MIH42" s="9"/>
      <c r="MII42" s="9"/>
      <c r="MIJ42" s="9"/>
      <c r="MIK42" s="9"/>
      <c r="MIL42" s="9"/>
      <c r="MIM42" s="9"/>
      <c r="MIN42" s="9"/>
      <c r="MIO42" s="9"/>
      <c r="MIP42" s="9"/>
      <c r="MIQ42" s="9"/>
      <c r="MIR42" s="9"/>
      <c r="MIS42" s="9"/>
      <c r="MIT42" s="9"/>
      <c r="MIU42" s="9"/>
      <c r="MIV42" s="9"/>
      <c r="MIW42" s="7"/>
      <c r="MIX42" s="8"/>
      <c r="MIY42" s="9"/>
      <c r="MIZ42" s="9"/>
      <c r="MJA42" s="9"/>
      <c r="MJB42" s="9"/>
      <c r="MJC42" s="9"/>
      <c r="MJD42" s="9"/>
      <c r="MJE42" s="9"/>
      <c r="MJF42" s="9"/>
      <c r="MJG42" s="9"/>
      <c r="MJH42" s="9"/>
      <c r="MJI42" s="9"/>
      <c r="MJJ42" s="9"/>
      <c r="MJK42" s="9"/>
      <c r="MJL42" s="9"/>
      <c r="MJM42" s="9"/>
      <c r="MJN42" s="9"/>
      <c r="MJO42" s="9"/>
      <c r="MJP42" s="7"/>
      <c r="MJQ42" s="8"/>
      <c r="MJR42" s="9"/>
      <c r="MJS42" s="9"/>
      <c r="MJT42" s="9"/>
      <c r="MJU42" s="9"/>
      <c r="MJV42" s="9"/>
      <c r="MJW42" s="9"/>
      <c r="MJX42" s="9"/>
      <c r="MJY42" s="9"/>
      <c r="MJZ42" s="9"/>
      <c r="MKA42" s="9"/>
      <c r="MKB42" s="9"/>
      <c r="MKC42" s="9"/>
      <c r="MKD42" s="9"/>
      <c r="MKE42" s="9"/>
      <c r="MKF42" s="9"/>
      <c r="MKG42" s="9"/>
      <c r="MKH42" s="9"/>
      <c r="MKI42" s="7"/>
      <c r="MKJ42" s="8"/>
      <c r="MKK42" s="9"/>
      <c r="MKL42" s="9"/>
      <c r="MKM42" s="9"/>
      <c r="MKN42" s="9"/>
      <c r="MKO42" s="9"/>
      <c r="MKP42" s="9"/>
      <c r="MKQ42" s="9"/>
      <c r="MKR42" s="9"/>
      <c r="MKS42" s="9"/>
      <c r="MKT42" s="9"/>
      <c r="MKU42" s="9"/>
      <c r="MKV42" s="9"/>
      <c r="MKW42" s="9"/>
      <c r="MKX42" s="9"/>
      <c r="MKY42" s="9"/>
      <c r="MKZ42" s="9"/>
      <c r="MLA42" s="9"/>
      <c r="MLB42" s="7"/>
      <c r="MLC42" s="8"/>
      <c r="MLD42" s="9"/>
      <c r="MLE42" s="9"/>
      <c r="MLF42" s="9"/>
      <c r="MLG42" s="9"/>
      <c r="MLH42" s="9"/>
      <c r="MLI42" s="9"/>
      <c r="MLJ42" s="9"/>
      <c r="MLK42" s="9"/>
      <c r="MLL42" s="9"/>
      <c r="MLM42" s="9"/>
      <c r="MLN42" s="9"/>
      <c r="MLO42" s="9"/>
      <c r="MLP42" s="9"/>
      <c r="MLQ42" s="9"/>
      <c r="MLR42" s="9"/>
      <c r="MLS42" s="9"/>
      <c r="MLT42" s="9"/>
      <c r="MLU42" s="7"/>
      <c r="MLV42" s="8"/>
      <c r="MLW42" s="9"/>
      <c r="MLX42" s="9"/>
      <c r="MLY42" s="9"/>
      <c r="MLZ42" s="9"/>
      <c r="MMA42" s="9"/>
      <c r="MMB42" s="9"/>
      <c r="MMC42" s="9"/>
      <c r="MMD42" s="9"/>
      <c r="MME42" s="9"/>
      <c r="MMF42" s="9"/>
      <c r="MMG42" s="9"/>
      <c r="MMH42" s="9"/>
      <c r="MMI42" s="9"/>
      <c r="MMJ42" s="9"/>
      <c r="MMK42" s="9"/>
      <c r="MML42" s="9"/>
      <c r="MMM42" s="9"/>
      <c r="MMN42" s="7"/>
      <c r="MMO42" s="8"/>
      <c r="MMP42" s="9"/>
      <c r="MMQ42" s="9"/>
      <c r="MMR42" s="9"/>
      <c r="MMS42" s="9"/>
      <c r="MMT42" s="9"/>
      <c r="MMU42" s="9"/>
      <c r="MMV42" s="9"/>
      <c r="MMW42" s="9"/>
      <c r="MMX42" s="9"/>
      <c r="MMY42" s="9"/>
      <c r="MMZ42" s="9"/>
      <c r="MNA42" s="9"/>
      <c r="MNB42" s="9"/>
      <c r="MNC42" s="9"/>
      <c r="MND42" s="9"/>
      <c r="MNE42" s="9"/>
      <c r="MNF42" s="9"/>
      <c r="MNG42" s="7"/>
      <c r="MNH42" s="8"/>
      <c r="MNI42" s="9"/>
      <c r="MNJ42" s="9"/>
      <c r="MNK42" s="9"/>
      <c r="MNL42" s="9"/>
      <c r="MNM42" s="9"/>
      <c r="MNN42" s="9"/>
      <c r="MNO42" s="9"/>
      <c r="MNP42" s="9"/>
      <c r="MNQ42" s="9"/>
      <c r="MNR42" s="9"/>
      <c r="MNS42" s="9"/>
      <c r="MNT42" s="9"/>
      <c r="MNU42" s="9"/>
      <c r="MNV42" s="9"/>
      <c r="MNW42" s="9"/>
      <c r="MNX42" s="9"/>
      <c r="MNY42" s="9"/>
      <c r="MNZ42" s="7"/>
      <c r="MOA42" s="8"/>
      <c r="MOB42" s="9"/>
      <c r="MOC42" s="9"/>
      <c r="MOD42" s="9"/>
      <c r="MOE42" s="9"/>
      <c r="MOF42" s="9"/>
      <c r="MOG42" s="9"/>
      <c r="MOH42" s="9"/>
      <c r="MOI42" s="9"/>
      <c r="MOJ42" s="9"/>
      <c r="MOK42" s="9"/>
      <c r="MOL42" s="9"/>
      <c r="MOM42" s="9"/>
      <c r="MON42" s="9"/>
      <c r="MOO42" s="9"/>
      <c r="MOP42" s="9"/>
      <c r="MOQ42" s="9"/>
      <c r="MOR42" s="9"/>
      <c r="MOS42" s="7"/>
      <c r="MOT42" s="8"/>
      <c r="MOU42" s="9"/>
      <c r="MOV42" s="9"/>
      <c r="MOW42" s="9"/>
      <c r="MOX42" s="9"/>
      <c r="MOY42" s="9"/>
      <c r="MOZ42" s="9"/>
      <c r="MPA42" s="9"/>
      <c r="MPB42" s="9"/>
      <c r="MPC42" s="9"/>
      <c r="MPD42" s="9"/>
      <c r="MPE42" s="9"/>
      <c r="MPF42" s="9"/>
      <c r="MPG42" s="9"/>
      <c r="MPH42" s="9"/>
      <c r="MPI42" s="9"/>
      <c r="MPJ42" s="9"/>
      <c r="MPK42" s="9"/>
      <c r="MPL42" s="7"/>
      <c r="MPM42" s="8"/>
      <c r="MPN42" s="9"/>
      <c r="MPO42" s="9"/>
      <c r="MPP42" s="9"/>
      <c r="MPQ42" s="9"/>
      <c r="MPR42" s="9"/>
      <c r="MPS42" s="9"/>
      <c r="MPT42" s="9"/>
      <c r="MPU42" s="9"/>
      <c r="MPV42" s="9"/>
      <c r="MPW42" s="9"/>
      <c r="MPX42" s="9"/>
      <c r="MPY42" s="9"/>
      <c r="MPZ42" s="9"/>
      <c r="MQA42" s="9"/>
      <c r="MQB42" s="9"/>
      <c r="MQC42" s="9"/>
      <c r="MQD42" s="9"/>
      <c r="MQE42" s="7"/>
      <c r="MQF42" s="8"/>
      <c r="MQG42" s="9"/>
      <c r="MQH42" s="9"/>
      <c r="MQI42" s="9"/>
      <c r="MQJ42" s="9"/>
      <c r="MQK42" s="9"/>
      <c r="MQL42" s="9"/>
      <c r="MQM42" s="9"/>
      <c r="MQN42" s="9"/>
      <c r="MQO42" s="9"/>
      <c r="MQP42" s="9"/>
      <c r="MQQ42" s="9"/>
      <c r="MQR42" s="9"/>
      <c r="MQS42" s="9"/>
      <c r="MQT42" s="9"/>
      <c r="MQU42" s="9"/>
      <c r="MQV42" s="9"/>
      <c r="MQW42" s="9"/>
      <c r="MQX42" s="7"/>
      <c r="MQY42" s="8"/>
      <c r="MQZ42" s="9"/>
      <c r="MRA42" s="9"/>
      <c r="MRB42" s="9"/>
      <c r="MRC42" s="9"/>
      <c r="MRD42" s="9"/>
      <c r="MRE42" s="9"/>
      <c r="MRF42" s="9"/>
      <c r="MRG42" s="9"/>
      <c r="MRH42" s="9"/>
      <c r="MRI42" s="9"/>
      <c r="MRJ42" s="9"/>
      <c r="MRK42" s="9"/>
      <c r="MRL42" s="9"/>
      <c r="MRM42" s="9"/>
      <c r="MRN42" s="9"/>
      <c r="MRO42" s="9"/>
      <c r="MRP42" s="9"/>
      <c r="MRQ42" s="7"/>
      <c r="MRR42" s="8"/>
      <c r="MRS42" s="9"/>
      <c r="MRT42" s="9"/>
      <c r="MRU42" s="9"/>
      <c r="MRV42" s="9"/>
      <c r="MRW42" s="9"/>
      <c r="MRX42" s="9"/>
      <c r="MRY42" s="9"/>
      <c r="MRZ42" s="9"/>
      <c r="MSA42" s="9"/>
      <c r="MSB42" s="9"/>
      <c r="MSC42" s="9"/>
      <c r="MSD42" s="9"/>
      <c r="MSE42" s="9"/>
      <c r="MSF42" s="9"/>
      <c r="MSG42" s="9"/>
      <c r="MSH42" s="9"/>
      <c r="MSI42" s="9"/>
      <c r="MSJ42" s="7"/>
      <c r="MSK42" s="8"/>
      <c r="MSL42" s="9"/>
      <c r="MSM42" s="9"/>
      <c r="MSN42" s="9"/>
      <c r="MSO42" s="9"/>
      <c r="MSP42" s="9"/>
      <c r="MSQ42" s="9"/>
      <c r="MSR42" s="9"/>
      <c r="MSS42" s="9"/>
      <c r="MST42" s="9"/>
      <c r="MSU42" s="9"/>
      <c r="MSV42" s="9"/>
      <c r="MSW42" s="9"/>
      <c r="MSX42" s="9"/>
      <c r="MSY42" s="9"/>
      <c r="MSZ42" s="9"/>
      <c r="MTA42" s="9"/>
      <c r="MTB42" s="9"/>
      <c r="MTC42" s="7"/>
      <c r="MTD42" s="8"/>
      <c r="MTE42" s="9"/>
      <c r="MTF42" s="9"/>
      <c r="MTG42" s="9"/>
      <c r="MTH42" s="9"/>
      <c r="MTI42" s="9"/>
      <c r="MTJ42" s="9"/>
      <c r="MTK42" s="9"/>
      <c r="MTL42" s="9"/>
      <c r="MTM42" s="9"/>
      <c r="MTN42" s="9"/>
      <c r="MTO42" s="9"/>
      <c r="MTP42" s="9"/>
      <c r="MTQ42" s="9"/>
      <c r="MTR42" s="9"/>
      <c r="MTS42" s="9"/>
      <c r="MTT42" s="9"/>
      <c r="MTU42" s="9"/>
      <c r="MTV42" s="7"/>
      <c r="MTW42" s="8"/>
      <c r="MTX42" s="9"/>
      <c r="MTY42" s="9"/>
      <c r="MTZ42" s="9"/>
      <c r="MUA42" s="9"/>
      <c r="MUB42" s="9"/>
      <c r="MUC42" s="9"/>
      <c r="MUD42" s="9"/>
      <c r="MUE42" s="9"/>
      <c r="MUF42" s="9"/>
      <c r="MUG42" s="9"/>
      <c r="MUH42" s="9"/>
      <c r="MUI42" s="9"/>
      <c r="MUJ42" s="9"/>
      <c r="MUK42" s="9"/>
      <c r="MUL42" s="9"/>
      <c r="MUM42" s="9"/>
      <c r="MUN42" s="9"/>
      <c r="MUO42" s="7"/>
      <c r="MUP42" s="8"/>
      <c r="MUQ42" s="9"/>
      <c r="MUR42" s="9"/>
      <c r="MUS42" s="9"/>
      <c r="MUT42" s="9"/>
      <c r="MUU42" s="9"/>
      <c r="MUV42" s="9"/>
      <c r="MUW42" s="9"/>
      <c r="MUX42" s="9"/>
      <c r="MUY42" s="9"/>
      <c r="MUZ42" s="9"/>
      <c r="MVA42" s="9"/>
      <c r="MVB42" s="9"/>
      <c r="MVC42" s="9"/>
      <c r="MVD42" s="9"/>
      <c r="MVE42" s="9"/>
      <c r="MVF42" s="9"/>
      <c r="MVG42" s="9"/>
      <c r="MVH42" s="7"/>
      <c r="MVI42" s="8"/>
      <c r="MVJ42" s="9"/>
      <c r="MVK42" s="9"/>
      <c r="MVL42" s="9"/>
      <c r="MVM42" s="9"/>
      <c r="MVN42" s="9"/>
      <c r="MVO42" s="9"/>
      <c r="MVP42" s="9"/>
      <c r="MVQ42" s="9"/>
      <c r="MVR42" s="9"/>
      <c r="MVS42" s="9"/>
      <c r="MVT42" s="9"/>
      <c r="MVU42" s="9"/>
      <c r="MVV42" s="9"/>
      <c r="MVW42" s="9"/>
      <c r="MVX42" s="9"/>
      <c r="MVY42" s="9"/>
      <c r="MVZ42" s="9"/>
      <c r="MWA42" s="7"/>
      <c r="MWB42" s="8"/>
      <c r="MWC42" s="9"/>
      <c r="MWD42" s="9"/>
      <c r="MWE42" s="9"/>
      <c r="MWF42" s="9"/>
      <c r="MWG42" s="9"/>
      <c r="MWH42" s="9"/>
      <c r="MWI42" s="9"/>
      <c r="MWJ42" s="9"/>
      <c r="MWK42" s="9"/>
      <c r="MWL42" s="9"/>
      <c r="MWM42" s="9"/>
      <c r="MWN42" s="9"/>
      <c r="MWO42" s="9"/>
      <c r="MWP42" s="9"/>
      <c r="MWQ42" s="9"/>
      <c r="MWR42" s="9"/>
      <c r="MWS42" s="9"/>
      <c r="MWT42" s="7"/>
      <c r="MWU42" s="8"/>
      <c r="MWV42" s="9"/>
      <c r="MWW42" s="9"/>
      <c r="MWX42" s="9"/>
      <c r="MWY42" s="9"/>
      <c r="MWZ42" s="9"/>
      <c r="MXA42" s="9"/>
      <c r="MXB42" s="9"/>
      <c r="MXC42" s="9"/>
      <c r="MXD42" s="9"/>
      <c r="MXE42" s="9"/>
      <c r="MXF42" s="9"/>
      <c r="MXG42" s="9"/>
      <c r="MXH42" s="9"/>
      <c r="MXI42" s="9"/>
      <c r="MXJ42" s="9"/>
      <c r="MXK42" s="9"/>
      <c r="MXL42" s="9"/>
      <c r="MXM42" s="7"/>
      <c r="MXN42" s="8"/>
      <c r="MXO42" s="9"/>
      <c r="MXP42" s="9"/>
      <c r="MXQ42" s="9"/>
      <c r="MXR42" s="9"/>
      <c r="MXS42" s="9"/>
      <c r="MXT42" s="9"/>
      <c r="MXU42" s="9"/>
      <c r="MXV42" s="9"/>
      <c r="MXW42" s="9"/>
      <c r="MXX42" s="9"/>
      <c r="MXY42" s="9"/>
      <c r="MXZ42" s="9"/>
      <c r="MYA42" s="9"/>
      <c r="MYB42" s="9"/>
      <c r="MYC42" s="9"/>
      <c r="MYD42" s="9"/>
      <c r="MYE42" s="9"/>
      <c r="MYF42" s="7"/>
      <c r="MYG42" s="8"/>
      <c r="MYH42" s="9"/>
      <c r="MYI42" s="9"/>
      <c r="MYJ42" s="9"/>
      <c r="MYK42" s="9"/>
      <c r="MYL42" s="9"/>
      <c r="MYM42" s="9"/>
      <c r="MYN42" s="9"/>
      <c r="MYO42" s="9"/>
      <c r="MYP42" s="9"/>
      <c r="MYQ42" s="9"/>
      <c r="MYR42" s="9"/>
      <c r="MYS42" s="9"/>
      <c r="MYT42" s="9"/>
      <c r="MYU42" s="9"/>
      <c r="MYV42" s="9"/>
      <c r="MYW42" s="9"/>
      <c r="MYX42" s="9"/>
      <c r="MYY42" s="7"/>
      <c r="MYZ42" s="8"/>
      <c r="MZA42" s="9"/>
      <c r="MZB42" s="9"/>
      <c r="MZC42" s="9"/>
      <c r="MZD42" s="9"/>
      <c r="MZE42" s="9"/>
      <c r="MZF42" s="9"/>
      <c r="MZG42" s="9"/>
      <c r="MZH42" s="9"/>
      <c r="MZI42" s="9"/>
      <c r="MZJ42" s="9"/>
      <c r="MZK42" s="9"/>
      <c r="MZL42" s="9"/>
      <c r="MZM42" s="9"/>
      <c r="MZN42" s="9"/>
      <c r="MZO42" s="9"/>
      <c r="MZP42" s="9"/>
      <c r="MZQ42" s="9"/>
      <c r="MZR42" s="7"/>
      <c r="MZS42" s="8"/>
      <c r="MZT42" s="9"/>
      <c r="MZU42" s="9"/>
      <c r="MZV42" s="9"/>
      <c r="MZW42" s="9"/>
      <c r="MZX42" s="9"/>
      <c r="MZY42" s="9"/>
      <c r="MZZ42" s="9"/>
      <c r="NAA42" s="9"/>
      <c r="NAB42" s="9"/>
      <c r="NAC42" s="9"/>
      <c r="NAD42" s="9"/>
      <c r="NAE42" s="9"/>
      <c r="NAF42" s="9"/>
      <c r="NAG42" s="9"/>
      <c r="NAH42" s="9"/>
      <c r="NAI42" s="9"/>
      <c r="NAJ42" s="9"/>
      <c r="NAK42" s="7"/>
      <c r="NAL42" s="8"/>
      <c r="NAM42" s="9"/>
      <c r="NAN42" s="9"/>
      <c r="NAO42" s="9"/>
      <c r="NAP42" s="9"/>
      <c r="NAQ42" s="9"/>
      <c r="NAR42" s="9"/>
      <c r="NAS42" s="9"/>
      <c r="NAT42" s="9"/>
      <c r="NAU42" s="9"/>
      <c r="NAV42" s="9"/>
      <c r="NAW42" s="9"/>
      <c r="NAX42" s="9"/>
      <c r="NAY42" s="9"/>
      <c r="NAZ42" s="9"/>
      <c r="NBA42" s="9"/>
      <c r="NBB42" s="9"/>
      <c r="NBC42" s="9"/>
      <c r="NBD42" s="7"/>
      <c r="NBE42" s="8"/>
      <c r="NBF42" s="9"/>
      <c r="NBG42" s="9"/>
      <c r="NBH42" s="9"/>
      <c r="NBI42" s="9"/>
      <c r="NBJ42" s="9"/>
      <c r="NBK42" s="9"/>
      <c r="NBL42" s="9"/>
      <c r="NBM42" s="9"/>
      <c r="NBN42" s="9"/>
      <c r="NBO42" s="9"/>
      <c r="NBP42" s="9"/>
      <c r="NBQ42" s="9"/>
      <c r="NBR42" s="9"/>
      <c r="NBS42" s="9"/>
      <c r="NBT42" s="9"/>
      <c r="NBU42" s="9"/>
      <c r="NBV42" s="9"/>
      <c r="NBW42" s="7"/>
      <c r="NBX42" s="8"/>
      <c r="NBY42" s="9"/>
      <c r="NBZ42" s="9"/>
      <c r="NCA42" s="9"/>
      <c r="NCB42" s="9"/>
      <c r="NCC42" s="9"/>
      <c r="NCD42" s="9"/>
      <c r="NCE42" s="9"/>
      <c r="NCF42" s="9"/>
      <c r="NCG42" s="9"/>
      <c r="NCH42" s="9"/>
      <c r="NCI42" s="9"/>
      <c r="NCJ42" s="9"/>
      <c r="NCK42" s="9"/>
      <c r="NCL42" s="9"/>
      <c r="NCM42" s="9"/>
      <c r="NCN42" s="9"/>
      <c r="NCO42" s="9"/>
      <c r="NCP42" s="7"/>
      <c r="NCQ42" s="8"/>
      <c r="NCR42" s="9"/>
      <c r="NCS42" s="9"/>
      <c r="NCT42" s="9"/>
      <c r="NCU42" s="9"/>
      <c r="NCV42" s="9"/>
      <c r="NCW42" s="9"/>
      <c r="NCX42" s="9"/>
      <c r="NCY42" s="9"/>
      <c r="NCZ42" s="9"/>
      <c r="NDA42" s="9"/>
      <c r="NDB42" s="9"/>
      <c r="NDC42" s="9"/>
      <c r="NDD42" s="9"/>
      <c r="NDE42" s="9"/>
      <c r="NDF42" s="9"/>
      <c r="NDG42" s="9"/>
      <c r="NDH42" s="9"/>
      <c r="NDI42" s="7"/>
      <c r="NDJ42" s="8"/>
      <c r="NDK42" s="9"/>
      <c r="NDL42" s="9"/>
      <c r="NDM42" s="9"/>
      <c r="NDN42" s="9"/>
      <c r="NDO42" s="9"/>
      <c r="NDP42" s="9"/>
      <c r="NDQ42" s="9"/>
      <c r="NDR42" s="9"/>
      <c r="NDS42" s="9"/>
      <c r="NDT42" s="9"/>
      <c r="NDU42" s="9"/>
      <c r="NDV42" s="9"/>
      <c r="NDW42" s="9"/>
      <c r="NDX42" s="9"/>
      <c r="NDY42" s="9"/>
      <c r="NDZ42" s="9"/>
      <c r="NEA42" s="9"/>
      <c r="NEB42" s="7"/>
      <c r="NEC42" s="8"/>
      <c r="NED42" s="9"/>
      <c r="NEE42" s="9"/>
      <c r="NEF42" s="9"/>
      <c r="NEG42" s="9"/>
      <c r="NEH42" s="9"/>
      <c r="NEI42" s="9"/>
      <c r="NEJ42" s="9"/>
      <c r="NEK42" s="9"/>
      <c r="NEL42" s="9"/>
      <c r="NEM42" s="9"/>
      <c r="NEN42" s="9"/>
      <c r="NEO42" s="9"/>
      <c r="NEP42" s="9"/>
      <c r="NEQ42" s="9"/>
      <c r="NER42" s="9"/>
      <c r="NES42" s="9"/>
      <c r="NET42" s="9"/>
      <c r="NEU42" s="7"/>
      <c r="NEV42" s="8"/>
      <c r="NEW42" s="9"/>
      <c r="NEX42" s="9"/>
      <c r="NEY42" s="9"/>
      <c r="NEZ42" s="9"/>
      <c r="NFA42" s="9"/>
      <c r="NFB42" s="9"/>
      <c r="NFC42" s="9"/>
      <c r="NFD42" s="9"/>
      <c r="NFE42" s="9"/>
      <c r="NFF42" s="9"/>
      <c r="NFG42" s="9"/>
      <c r="NFH42" s="9"/>
      <c r="NFI42" s="9"/>
      <c r="NFJ42" s="9"/>
      <c r="NFK42" s="9"/>
      <c r="NFL42" s="9"/>
      <c r="NFM42" s="9"/>
      <c r="NFN42" s="7"/>
      <c r="NFO42" s="8"/>
      <c r="NFP42" s="9"/>
      <c r="NFQ42" s="9"/>
      <c r="NFR42" s="9"/>
      <c r="NFS42" s="9"/>
      <c r="NFT42" s="9"/>
      <c r="NFU42" s="9"/>
      <c r="NFV42" s="9"/>
      <c r="NFW42" s="9"/>
      <c r="NFX42" s="9"/>
      <c r="NFY42" s="9"/>
      <c r="NFZ42" s="9"/>
      <c r="NGA42" s="9"/>
      <c r="NGB42" s="9"/>
      <c r="NGC42" s="9"/>
      <c r="NGD42" s="9"/>
      <c r="NGE42" s="9"/>
      <c r="NGF42" s="9"/>
      <c r="NGG42" s="7"/>
      <c r="NGH42" s="8"/>
      <c r="NGI42" s="9"/>
      <c r="NGJ42" s="9"/>
      <c r="NGK42" s="9"/>
      <c r="NGL42" s="9"/>
      <c r="NGM42" s="9"/>
      <c r="NGN42" s="9"/>
      <c r="NGO42" s="9"/>
      <c r="NGP42" s="9"/>
      <c r="NGQ42" s="9"/>
      <c r="NGR42" s="9"/>
      <c r="NGS42" s="9"/>
      <c r="NGT42" s="9"/>
      <c r="NGU42" s="9"/>
      <c r="NGV42" s="9"/>
      <c r="NGW42" s="9"/>
      <c r="NGX42" s="9"/>
      <c r="NGY42" s="9"/>
      <c r="NGZ42" s="7"/>
      <c r="NHA42" s="8"/>
      <c r="NHB42" s="9"/>
      <c r="NHC42" s="9"/>
      <c r="NHD42" s="9"/>
      <c r="NHE42" s="9"/>
      <c r="NHF42" s="9"/>
      <c r="NHG42" s="9"/>
      <c r="NHH42" s="9"/>
      <c r="NHI42" s="9"/>
      <c r="NHJ42" s="9"/>
      <c r="NHK42" s="9"/>
      <c r="NHL42" s="9"/>
      <c r="NHM42" s="9"/>
      <c r="NHN42" s="9"/>
      <c r="NHO42" s="9"/>
      <c r="NHP42" s="9"/>
      <c r="NHQ42" s="9"/>
      <c r="NHR42" s="9"/>
      <c r="NHS42" s="7"/>
      <c r="NHT42" s="8"/>
      <c r="NHU42" s="9"/>
      <c r="NHV42" s="9"/>
      <c r="NHW42" s="9"/>
      <c r="NHX42" s="9"/>
      <c r="NHY42" s="9"/>
      <c r="NHZ42" s="9"/>
      <c r="NIA42" s="9"/>
      <c r="NIB42" s="9"/>
      <c r="NIC42" s="9"/>
      <c r="NID42" s="9"/>
      <c r="NIE42" s="9"/>
      <c r="NIF42" s="9"/>
      <c r="NIG42" s="9"/>
      <c r="NIH42" s="9"/>
      <c r="NII42" s="9"/>
      <c r="NIJ42" s="9"/>
      <c r="NIK42" s="9"/>
      <c r="NIL42" s="7"/>
      <c r="NIM42" s="8"/>
      <c r="NIN42" s="9"/>
      <c r="NIO42" s="9"/>
      <c r="NIP42" s="9"/>
      <c r="NIQ42" s="9"/>
      <c r="NIR42" s="9"/>
      <c r="NIS42" s="9"/>
      <c r="NIT42" s="9"/>
      <c r="NIU42" s="9"/>
      <c r="NIV42" s="9"/>
      <c r="NIW42" s="9"/>
      <c r="NIX42" s="9"/>
      <c r="NIY42" s="9"/>
      <c r="NIZ42" s="9"/>
      <c r="NJA42" s="9"/>
      <c r="NJB42" s="9"/>
      <c r="NJC42" s="9"/>
      <c r="NJD42" s="9"/>
      <c r="NJE42" s="7"/>
      <c r="NJF42" s="8"/>
      <c r="NJG42" s="9"/>
      <c r="NJH42" s="9"/>
      <c r="NJI42" s="9"/>
      <c r="NJJ42" s="9"/>
      <c r="NJK42" s="9"/>
      <c r="NJL42" s="9"/>
      <c r="NJM42" s="9"/>
      <c r="NJN42" s="9"/>
      <c r="NJO42" s="9"/>
      <c r="NJP42" s="9"/>
      <c r="NJQ42" s="9"/>
      <c r="NJR42" s="9"/>
      <c r="NJS42" s="9"/>
      <c r="NJT42" s="9"/>
      <c r="NJU42" s="9"/>
      <c r="NJV42" s="9"/>
      <c r="NJW42" s="9"/>
      <c r="NJX42" s="7"/>
      <c r="NJY42" s="8"/>
      <c r="NJZ42" s="9"/>
      <c r="NKA42" s="9"/>
      <c r="NKB42" s="9"/>
      <c r="NKC42" s="9"/>
      <c r="NKD42" s="9"/>
      <c r="NKE42" s="9"/>
      <c r="NKF42" s="9"/>
      <c r="NKG42" s="9"/>
      <c r="NKH42" s="9"/>
      <c r="NKI42" s="9"/>
      <c r="NKJ42" s="9"/>
      <c r="NKK42" s="9"/>
      <c r="NKL42" s="9"/>
      <c r="NKM42" s="9"/>
      <c r="NKN42" s="9"/>
      <c r="NKO42" s="9"/>
      <c r="NKP42" s="9"/>
      <c r="NKQ42" s="7"/>
      <c r="NKR42" s="8"/>
      <c r="NKS42" s="9"/>
      <c r="NKT42" s="9"/>
      <c r="NKU42" s="9"/>
      <c r="NKV42" s="9"/>
      <c r="NKW42" s="9"/>
      <c r="NKX42" s="9"/>
      <c r="NKY42" s="9"/>
      <c r="NKZ42" s="9"/>
      <c r="NLA42" s="9"/>
      <c r="NLB42" s="9"/>
      <c r="NLC42" s="9"/>
      <c r="NLD42" s="9"/>
      <c r="NLE42" s="9"/>
      <c r="NLF42" s="9"/>
      <c r="NLG42" s="9"/>
      <c r="NLH42" s="9"/>
      <c r="NLI42" s="9"/>
      <c r="NLJ42" s="7"/>
      <c r="NLK42" s="8"/>
      <c r="NLL42" s="9"/>
      <c r="NLM42" s="9"/>
      <c r="NLN42" s="9"/>
      <c r="NLO42" s="9"/>
      <c r="NLP42" s="9"/>
      <c r="NLQ42" s="9"/>
      <c r="NLR42" s="9"/>
      <c r="NLS42" s="9"/>
      <c r="NLT42" s="9"/>
      <c r="NLU42" s="9"/>
      <c r="NLV42" s="9"/>
      <c r="NLW42" s="9"/>
      <c r="NLX42" s="9"/>
      <c r="NLY42" s="9"/>
      <c r="NLZ42" s="9"/>
      <c r="NMA42" s="9"/>
      <c r="NMB42" s="9"/>
      <c r="NMC42" s="7"/>
      <c r="NMD42" s="8"/>
      <c r="NME42" s="9"/>
      <c r="NMF42" s="9"/>
      <c r="NMG42" s="9"/>
      <c r="NMH42" s="9"/>
      <c r="NMI42" s="9"/>
      <c r="NMJ42" s="9"/>
      <c r="NMK42" s="9"/>
      <c r="NML42" s="9"/>
      <c r="NMM42" s="9"/>
      <c r="NMN42" s="9"/>
      <c r="NMO42" s="9"/>
      <c r="NMP42" s="9"/>
      <c r="NMQ42" s="9"/>
      <c r="NMR42" s="9"/>
      <c r="NMS42" s="9"/>
      <c r="NMT42" s="9"/>
      <c r="NMU42" s="9"/>
      <c r="NMV42" s="7"/>
      <c r="NMW42" s="8"/>
      <c r="NMX42" s="9"/>
      <c r="NMY42" s="9"/>
      <c r="NMZ42" s="9"/>
      <c r="NNA42" s="9"/>
      <c r="NNB42" s="9"/>
      <c r="NNC42" s="9"/>
      <c r="NND42" s="9"/>
      <c r="NNE42" s="9"/>
      <c r="NNF42" s="9"/>
      <c r="NNG42" s="9"/>
      <c r="NNH42" s="9"/>
      <c r="NNI42" s="9"/>
      <c r="NNJ42" s="9"/>
      <c r="NNK42" s="9"/>
      <c r="NNL42" s="9"/>
      <c r="NNM42" s="9"/>
      <c r="NNN42" s="9"/>
      <c r="NNO42" s="7"/>
      <c r="NNP42" s="8"/>
      <c r="NNQ42" s="9"/>
      <c r="NNR42" s="9"/>
      <c r="NNS42" s="9"/>
      <c r="NNT42" s="9"/>
      <c r="NNU42" s="9"/>
      <c r="NNV42" s="9"/>
      <c r="NNW42" s="9"/>
      <c r="NNX42" s="9"/>
      <c r="NNY42" s="9"/>
      <c r="NNZ42" s="9"/>
      <c r="NOA42" s="9"/>
      <c r="NOB42" s="9"/>
      <c r="NOC42" s="9"/>
      <c r="NOD42" s="9"/>
      <c r="NOE42" s="9"/>
      <c r="NOF42" s="9"/>
      <c r="NOG42" s="9"/>
      <c r="NOH42" s="7"/>
      <c r="NOI42" s="8"/>
      <c r="NOJ42" s="9"/>
      <c r="NOK42" s="9"/>
      <c r="NOL42" s="9"/>
      <c r="NOM42" s="9"/>
      <c r="NON42" s="9"/>
      <c r="NOO42" s="9"/>
      <c r="NOP42" s="9"/>
      <c r="NOQ42" s="9"/>
      <c r="NOR42" s="9"/>
      <c r="NOS42" s="9"/>
      <c r="NOT42" s="9"/>
      <c r="NOU42" s="9"/>
      <c r="NOV42" s="9"/>
      <c r="NOW42" s="9"/>
      <c r="NOX42" s="9"/>
      <c r="NOY42" s="9"/>
      <c r="NOZ42" s="9"/>
      <c r="NPA42" s="7"/>
      <c r="NPB42" s="8"/>
      <c r="NPC42" s="9"/>
      <c r="NPD42" s="9"/>
      <c r="NPE42" s="9"/>
      <c r="NPF42" s="9"/>
      <c r="NPG42" s="9"/>
      <c r="NPH42" s="9"/>
      <c r="NPI42" s="9"/>
      <c r="NPJ42" s="9"/>
      <c r="NPK42" s="9"/>
      <c r="NPL42" s="9"/>
      <c r="NPM42" s="9"/>
      <c r="NPN42" s="9"/>
      <c r="NPO42" s="9"/>
      <c r="NPP42" s="9"/>
      <c r="NPQ42" s="9"/>
      <c r="NPR42" s="9"/>
      <c r="NPS42" s="9"/>
      <c r="NPT42" s="7"/>
      <c r="NPU42" s="8"/>
      <c r="NPV42" s="9"/>
      <c r="NPW42" s="9"/>
      <c r="NPX42" s="9"/>
      <c r="NPY42" s="9"/>
      <c r="NPZ42" s="9"/>
      <c r="NQA42" s="9"/>
      <c r="NQB42" s="9"/>
      <c r="NQC42" s="9"/>
      <c r="NQD42" s="9"/>
      <c r="NQE42" s="9"/>
      <c r="NQF42" s="9"/>
      <c r="NQG42" s="9"/>
      <c r="NQH42" s="9"/>
      <c r="NQI42" s="9"/>
      <c r="NQJ42" s="9"/>
      <c r="NQK42" s="9"/>
      <c r="NQL42" s="9"/>
      <c r="NQM42" s="7"/>
      <c r="NQN42" s="8"/>
      <c r="NQO42" s="9"/>
      <c r="NQP42" s="9"/>
      <c r="NQQ42" s="9"/>
      <c r="NQR42" s="9"/>
      <c r="NQS42" s="9"/>
      <c r="NQT42" s="9"/>
      <c r="NQU42" s="9"/>
      <c r="NQV42" s="9"/>
      <c r="NQW42" s="9"/>
      <c r="NQX42" s="9"/>
      <c r="NQY42" s="9"/>
      <c r="NQZ42" s="9"/>
      <c r="NRA42" s="9"/>
      <c r="NRB42" s="9"/>
      <c r="NRC42" s="9"/>
      <c r="NRD42" s="9"/>
      <c r="NRE42" s="9"/>
      <c r="NRF42" s="7"/>
      <c r="NRG42" s="8"/>
      <c r="NRH42" s="9"/>
      <c r="NRI42" s="9"/>
      <c r="NRJ42" s="9"/>
      <c r="NRK42" s="9"/>
      <c r="NRL42" s="9"/>
      <c r="NRM42" s="9"/>
      <c r="NRN42" s="9"/>
      <c r="NRO42" s="9"/>
      <c r="NRP42" s="9"/>
      <c r="NRQ42" s="9"/>
      <c r="NRR42" s="9"/>
      <c r="NRS42" s="9"/>
      <c r="NRT42" s="9"/>
      <c r="NRU42" s="9"/>
      <c r="NRV42" s="9"/>
      <c r="NRW42" s="9"/>
      <c r="NRX42" s="9"/>
      <c r="NRY42" s="7"/>
      <c r="NRZ42" s="8"/>
      <c r="NSA42" s="9"/>
      <c r="NSB42" s="9"/>
      <c r="NSC42" s="9"/>
      <c r="NSD42" s="9"/>
      <c r="NSE42" s="9"/>
      <c r="NSF42" s="9"/>
      <c r="NSG42" s="9"/>
      <c r="NSH42" s="9"/>
      <c r="NSI42" s="9"/>
      <c r="NSJ42" s="9"/>
      <c r="NSK42" s="9"/>
      <c r="NSL42" s="9"/>
      <c r="NSM42" s="9"/>
      <c r="NSN42" s="9"/>
      <c r="NSO42" s="9"/>
      <c r="NSP42" s="9"/>
      <c r="NSQ42" s="9"/>
      <c r="NSR42" s="7"/>
      <c r="NSS42" s="8"/>
      <c r="NST42" s="9"/>
      <c r="NSU42" s="9"/>
      <c r="NSV42" s="9"/>
      <c r="NSW42" s="9"/>
      <c r="NSX42" s="9"/>
      <c r="NSY42" s="9"/>
      <c r="NSZ42" s="9"/>
      <c r="NTA42" s="9"/>
      <c r="NTB42" s="9"/>
      <c r="NTC42" s="9"/>
      <c r="NTD42" s="9"/>
      <c r="NTE42" s="9"/>
      <c r="NTF42" s="9"/>
      <c r="NTG42" s="9"/>
      <c r="NTH42" s="9"/>
      <c r="NTI42" s="9"/>
      <c r="NTJ42" s="9"/>
      <c r="NTK42" s="7"/>
      <c r="NTL42" s="8"/>
      <c r="NTM42" s="9"/>
      <c r="NTN42" s="9"/>
      <c r="NTO42" s="9"/>
      <c r="NTP42" s="9"/>
      <c r="NTQ42" s="9"/>
      <c r="NTR42" s="9"/>
      <c r="NTS42" s="9"/>
      <c r="NTT42" s="9"/>
      <c r="NTU42" s="9"/>
      <c r="NTV42" s="9"/>
      <c r="NTW42" s="9"/>
      <c r="NTX42" s="9"/>
      <c r="NTY42" s="9"/>
      <c r="NTZ42" s="9"/>
      <c r="NUA42" s="9"/>
      <c r="NUB42" s="9"/>
      <c r="NUC42" s="9"/>
      <c r="NUD42" s="7"/>
      <c r="NUE42" s="8"/>
      <c r="NUF42" s="9"/>
      <c r="NUG42" s="9"/>
      <c r="NUH42" s="9"/>
      <c r="NUI42" s="9"/>
      <c r="NUJ42" s="9"/>
      <c r="NUK42" s="9"/>
      <c r="NUL42" s="9"/>
      <c r="NUM42" s="9"/>
      <c r="NUN42" s="9"/>
      <c r="NUO42" s="9"/>
      <c r="NUP42" s="9"/>
      <c r="NUQ42" s="9"/>
      <c r="NUR42" s="9"/>
      <c r="NUS42" s="9"/>
      <c r="NUT42" s="9"/>
      <c r="NUU42" s="9"/>
      <c r="NUV42" s="9"/>
      <c r="NUW42" s="7"/>
      <c r="NUX42" s="8"/>
      <c r="NUY42" s="9"/>
      <c r="NUZ42" s="9"/>
      <c r="NVA42" s="9"/>
      <c r="NVB42" s="9"/>
      <c r="NVC42" s="9"/>
      <c r="NVD42" s="9"/>
      <c r="NVE42" s="9"/>
      <c r="NVF42" s="9"/>
      <c r="NVG42" s="9"/>
      <c r="NVH42" s="9"/>
      <c r="NVI42" s="9"/>
      <c r="NVJ42" s="9"/>
      <c r="NVK42" s="9"/>
      <c r="NVL42" s="9"/>
      <c r="NVM42" s="9"/>
      <c r="NVN42" s="9"/>
      <c r="NVO42" s="9"/>
      <c r="NVP42" s="7"/>
      <c r="NVQ42" s="8"/>
      <c r="NVR42" s="9"/>
      <c r="NVS42" s="9"/>
      <c r="NVT42" s="9"/>
      <c r="NVU42" s="9"/>
      <c r="NVV42" s="9"/>
      <c r="NVW42" s="9"/>
      <c r="NVX42" s="9"/>
      <c r="NVY42" s="9"/>
      <c r="NVZ42" s="9"/>
      <c r="NWA42" s="9"/>
      <c r="NWB42" s="9"/>
      <c r="NWC42" s="9"/>
      <c r="NWD42" s="9"/>
      <c r="NWE42" s="9"/>
      <c r="NWF42" s="9"/>
      <c r="NWG42" s="9"/>
      <c r="NWH42" s="9"/>
      <c r="NWI42" s="7"/>
      <c r="NWJ42" s="8"/>
      <c r="NWK42" s="9"/>
      <c r="NWL42" s="9"/>
      <c r="NWM42" s="9"/>
      <c r="NWN42" s="9"/>
      <c r="NWO42" s="9"/>
      <c r="NWP42" s="9"/>
      <c r="NWQ42" s="9"/>
      <c r="NWR42" s="9"/>
      <c r="NWS42" s="9"/>
      <c r="NWT42" s="9"/>
      <c r="NWU42" s="9"/>
      <c r="NWV42" s="9"/>
      <c r="NWW42" s="9"/>
      <c r="NWX42" s="9"/>
      <c r="NWY42" s="9"/>
      <c r="NWZ42" s="9"/>
      <c r="NXA42" s="9"/>
      <c r="NXB42" s="7"/>
      <c r="NXC42" s="8"/>
      <c r="NXD42" s="9"/>
      <c r="NXE42" s="9"/>
      <c r="NXF42" s="9"/>
      <c r="NXG42" s="9"/>
      <c r="NXH42" s="9"/>
      <c r="NXI42" s="9"/>
      <c r="NXJ42" s="9"/>
      <c r="NXK42" s="9"/>
      <c r="NXL42" s="9"/>
      <c r="NXM42" s="9"/>
      <c r="NXN42" s="9"/>
      <c r="NXO42" s="9"/>
      <c r="NXP42" s="9"/>
      <c r="NXQ42" s="9"/>
      <c r="NXR42" s="9"/>
      <c r="NXS42" s="9"/>
      <c r="NXT42" s="9"/>
      <c r="NXU42" s="7"/>
      <c r="NXV42" s="8"/>
      <c r="NXW42" s="9"/>
      <c r="NXX42" s="9"/>
      <c r="NXY42" s="9"/>
      <c r="NXZ42" s="9"/>
      <c r="NYA42" s="9"/>
      <c r="NYB42" s="9"/>
      <c r="NYC42" s="9"/>
      <c r="NYD42" s="9"/>
      <c r="NYE42" s="9"/>
      <c r="NYF42" s="9"/>
      <c r="NYG42" s="9"/>
      <c r="NYH42" s="9"/>
      <c r="NYI42" s="9"/>
      <c r="NYJ42" s="9"/>
      <c r="NYK42" s="9"/>
      <c r="NYL42" s="9"/>
      <c r="NYM42" s="9"/>
      <c r="NYN42" s="7"/>
      <c r="NYO42" s="8"/>
      <c r="NYP42" s="9"/>
      <c r="NYQ42" s="9"/>
      <c r="NYR42" s="9"/>
      <c r="NYS42" s="9"/>
      <c r="NYT42" s="9"/>
      <c r="NYU42" s="9"/>
      <c r="NYV42" s="9"/>
      <c r="NYW42" s="9"/>
      <c r="NYX42" s="9"/>
      <c r="NYY42" s="9"/>
      <c r="NYZ42" s="9"/>
      <c r="NZA42" s="9"/>
      <c r="NZB42" s="9"/>
      <c r="NZC42" s="9"/>
      <c r="NZD42" s="9"/>
      <c r="NZE42" s="9"/>
      <c r="NZF42" s="9"/>
      <c r="NZG42" s="7"/>
      <c r="NZH42" s="8"/>
      <c r="NZI42" s="9"/>
      <c r="NZJ42" s="9"/>
      <c r="NZK42" s="9"/>
      <c r="NZL42" s="9"/>
      <c r="NZM42" s="9"/>
      <c r="NZN42" s="9"/>
      <c r="NZO42" s="9"/>
      <c r="NZP42" s="9"/>
      <c r="NZQ42" s="9"/>
      <c r="NZR42" s="9"/>
      <c r="NZS42" s="9"/>
      <c r="NZT42" s="9"/>
      <c r="NZU42" s="9"/>
      <c r="NZV42" s="9"/>
      <c r="NZW42" s="9"/>
      <c r="NZX42" s="9"/>
      <c r="NZY42" s="9"/>
      <c r="NZZ42" s="7"/>
      <c r="OAA42" s="8"/>
      <c r="OAB42" s="9"/>
      <c r="OAC42" s="9"/>
      <c r="OAD42" s="9"/>
      <c r="OAE42" s="9"/>
      <c r="OAF42" s="9"/>
      <c r="OAG42" s="9"/>
      <c r="OAH42" s="9"/>
      <c r="OAI42" s="9"/>
      <c r="OAJ42" s="9"/>
      <c r="OAK42" s="9"/>
      <c r="OAL42" s="9"/>
      <c r="OAM42" s="9"/>
      <c r="OAN42" s="9"/>
      <c r="OAO42" s="9"/>
      <c r="OAP42" s="9"/>
      <c r="OAQ42" s="9"/>
      <c r="OAR42" s="9"/>
      <c r="OAS42" s="7"/>
      <c r="OAT42" s="8"/>
      <c r="OAU42" s="9"/>
      <c r="OAV42" s="9"/>
      <c r="OAW42" s="9"/>
      <c r="OAX42" s="9"/>
      <c r="OAY42" s="9"/>
      <c r="OAZ42" s="9"/>
      <c r="OBA42" s="9"/>
      <c r="OBB42" s="9"/>
      <c r="OBC42" s="9"/>
      <c r="OBD42" s="9"/>
      <c r="OBE42" s="9"/>
      <c r="OBF42" s="9"/>
      <c r="OBG42" s="9"/>
      <c r="OBH42" s="9"/>
      <c r="OBI42" s="9"/>
      <c r="OBJ42" s="9"/>
      <c r="OBK42" s="9"/>
      <c r="OBL42" s="7"/>
      <c r="OBM42" s="8"/>
      <c r="OBN42" s="9"/>
      <c r="OBO42" s="9"/>
      <c r="OBP42" s="9"/>
      <c r="OBQ42" s="9"/>
      <c r="OBR42" s="9"/>
      <c r="OBS42" s="9"/>
      <c r="OBT42" s="9"/>
      <c r="OBU42" s="9"/>
      <c r="OBV42" s="9"/>
      <c r="OBW42" s="9"/>
      <c r="OBX42" s="9"/>
      <c r="OBY42" s="9"/>
      <c r="OBZ42" s="9"/>
      <c r="OCA42" s="9"/>
      <c r="OCB42" s="9"/>
      <c r="OCC42" s="9"/>
      <c r="OCD42" s="9"/>
      <c r="OCE42" s="7"/>
      <c r="OCF42" s="8"/>
      <c r="OCG42" s="7"/>
      <c r="OCH42" s="7"/>
      <c r="OCI42" s="7"/>
      <c r="OCJ42" s="7"/>
      <c r="OCK42" s="7"/>
      <c r="OCL42" s="7"/>
      <c r="OCM42" s="7"/>
      <c r="OCN42" s="7"/>
      <c r="OCO42" s="7"/>
      <c r="OCP42" s="7"/>
      <c r="OCQ42" s="7"/>
      <c r="OCR42" s="7"/>
      <c r="OCS42" s="7"/>
      <c r="OCT42" s="7"/>
      <c r="OCU42" s="7"/>
      <c r="OCV42" s="7"/>
      <c r="OCW42" s="7"/>
      <c r="OCX42" s="7"/>
      <c r="OCY42" s="8"/>
      <c r="OCZ42" s="9"/>
      <c r="ODA42" s="9"/>
      <c r="ODB42" s="9"/>
      <c r="ODC42" s="9"/>
      <c r="ODD42" s="9"/>
      <c r="ODE42" s="9"/>
      <c r="ODF42" s="9"/>
      <c r="ODG42" s="9"/>
      <c r="ODH42" s="9"/>
      <c r="ODI42" s="9"/>
      <c r="ODJ42" s="9"/>
      <c r="ODK42" s="9"/>
      <c r="ODL42" s="9"/>
      <c r="ODM42" s="9"/>
      <c r="ODN42" s="9"/>
      <c r="ODO42" s="9"/>
      <c r="ODP42" s="9"/>
      <c r="ODQ42" s="7"/>
      <c r="ODR42" s="8"/>
      <c r="ODS42" s="9"/>
      <c r="ODT42" s="9"/>
      <c r="ODU42" s="9"/>
      <c r="ODV42" s="9"/>
      <c r="ODW42" s="9"/>
      <c r="ODX42" s="9"/>
      <c r="ODY42" s="9"/>
      <c r="ODZ42" s="9"/>
      <c r="OEA42" s="9"/>
      <c r="OEB42" s="9"/>
      <c r="OEC42" s="9"/>
      <c r="OED42" s="9"/>
      <c r="OEE42" s="9"/>
      <c r="OEF42" s="9"/>
      <c r="OEG42" s="9"/>
      <c r="OEH42" s="9"/>
      <c r="OEI42" s="9"/>
      <c r="OEJ42" s="7"/>
      <c r="OEK42" s="8"/>
      <c r="OEL42" s="9"/>
      <c r="OEM42" s="9"/>
      <c r="OEN42" s="9"/>
      <c r="OEO42" s="9"/>
      <c r="OEP42" s="9"/>
      <c r="OEQ42" s="9"/>
      <c r="OER42" s="9"/>
      <c r="OES42" s="9"/>
      <c r="OET42" s="9"/>
      <c r="OEU42" s="9"/>
      <c r="OEV42" s="9"/>
      <c r="OEW42" s="9"/>
      <c r="OEX42" s="9"/>
      <c r="OEY42" s="9"/>
      <c r="OEZ42" s="9"/>
      <c r="OFA42" s="9"/>
      <c r="OFB42" s="9"/>
      <c r="OFC42" s="7"/>
      <c r="OFD42" s="8"/>
      <c r="OFE42" s="9"/>
      <c r="OFF42" s="9"/>
      <c r="OFG42" s="9"/>
      <c r="OFH42" s="9"/>
      <c r="OFI42" s="9"/>
      <c r="OFJ42" s="9"/>
      <c r="OFK42" s="9"/>
      <c r="OFL42" s="9"/>
      <c r="OFM42" s="9"/>
      <c r="OFN42" s="9"/>
      <c r="OFO42" s="9"/>
      <c r="OFP42" s="9"/>
      <c r="OFQ42" s="9"/>
      <c r="OFR42" s="9"/>
      <c r="OFS42" s="9"/>
      <c r="OFT42" s="9"/>
      <c r="OFU42" s="9"/>
      <c r="OFV42" s="7"/>
      <c r="OFW42" s="8"/>
      <c r="OFX42" s="9"/>
      <c r="OFY42" s="9"/>
      <c r="OFZ42" s="9"/>
      <c r="OGA42" s="9"/>
      <c r="OGB42" s="9"/>
      <c r="OGC42" s="9"/>
      <c r="OGD42" s="9"/>
      <c r="OGE42" s="9"/>
      <c r="OGF42" s="9"/>
      <c r="OGG42" s="9"/>
      <c r="OGH42" s="9"/>
      <c r="OGI42" s="9"/>
      <c r="OGJ42" s="9"/>
      <c r="OGK42" s="9"/>
      <c r="OGL42" s="9"/>
      <c r="OGM42" s="9"/>
      <c r="OGN42" s="9"/>
      <c r="OGO42" s="7"/>
      <c r="OGP42" s="8"/>
      <c r="OGQ42" s="9"/>
      <c r="OGR42" s="9"/>
      <c r="OGS42" s="9"/>
      <c r="OGT42" s="9"/>
      <c r="OGU42" s="9"/>
      <c r="OGV42" s="9"/>
      <c r="OGW42" s="9"/>
      <c r="OGX42" s="9"/>
      <c r="OGY42" s="9"/>
      <c r="OGZ42" s="9"/>
      <c r="OHA42" s="9"/>
      <c r="OHB42" s="9"/>
      <c r="OHC42" s="9"/>
      <c r="OHD42" s="9"/>
      <c r="OHE42" s="9"/>
      <c r="OHF42" s="9"/>
      <c r="OHG42" s="9"/>
      <c r="OHH42" s="7"/>
      <c r="OHI42" s="8"/>
      <c r="OHJ42" s="9"/>
      <c r="OHK42" s="9"/>
      <c r="OHL42" s="9"/>
      <c r="OHM42" s="9"/>
      <c r="OHN42" s="9"/>
      <c r="OHO42" s="9"/>
      <c r="OHP42" s="9"/>
      <c r="OHQ42" s="9"/>
      <c r="OHR42" s="9"/>
      <c r="OHS42" s="9"/>
      <c r="OHT42" s="9"/>
      <c r="OHU42" s="9"/>
      <c r="OHV42" s="9"/>
      <c r="OHW42" s="9"/>
      <c r="OHX42" s="9"/>
      <c r="OHY42" s="9"/>
      <c r="OHZ42" s="9"/>
      <c r="OIA42" s="7"/>
      <c r="OIB42" s="8"/>
      <c r="OIC42" s="9"/>
      <c r="OID42" s="9"/>
      <c r="OIE42" s="9"/>
      <c r="OIF42" s="9"/>
      <c r="OIG42" s="9"/>
      <c r="OIH42" s="9"/>
      <c r="OII42" s="9"/>
      <c r="OIJ42" s="9"/>
      <c r="OIK42" s="9"/>
      <c r="OIL42" s="9"/>
      <c r="OIM42" s="9"/>
      <c r="OIN42" s="9"/>
      <c r="OIO42" s="9"/>
      <c r="OIP42" s="9"/>
      <c r="OIQ42" s="9"/>
      <c r="OIR42" s="9"/>
      <c r="OIS42" s="9"/>
      <c r="OIT42" s="7"/>
      <c r="OIU42" s="8"/>
      <c r="OIV42" s="9"/>
      <c r="OIW42" s="9"/>
      <c r="OIX42" s="9"/>
      <c r="OIY42" s="9"/>
      <c r="OIZ42" s="9"/>
      <c r="OJA42" s="9"/>
      <c r="OJB42" s="9"/>
      <c r="OJC42" s="9"/>
      <c r="OJD42" s="9"/>
      <c r="OJE42" s="9"/>
      <c r="OJF42" s="9"/>
      <c r="OJG42" s="9"/>
      <c r="OJH42" s="9"/>
      <c r="OJI42" s="9"/>
      <c r="OJJ42" s="9"/>
      <c r="OJK42" s="9"/>
      <c r="OJL42" s="9"/>
      <c r="OJM42" s="7"/>
      <c r="OJN42" s="8"/>
      <c r="OJO42" s="9"/>
      <c r="OJP42" s="9"/>
      <c r="OJQ42" s="9"/>
      <c r="OJR42" s="9"/>
      <c r="OJS42" s="9"/>
      <c r="OJT42" s="9"/>
      <c r="OJU42" s="9"/>
      <c r="OJV42" s="9"/>
      <c r="OJW42" s="9"/>
      <c r="OJX42" s="9"/>
      <c r="OJY42" s="9"/>
      <c r="OJZ42" s="9"/>
      <c r="OKA42" s="9"/>
      <c r="OKB42" s="9"/>
      <c r="OKC42" s="9"/>
      <c r="OKD42" s="9"/>
      <c r="OKE42" s="9"/>
      <c r="OKF42" s="7"/>
      <c r="OKG42" s="8"/>
      <c r="OKH42" s="9"/>
      <c r="OKI42" s="9"/>
      <c r="OKJ42" s="9"/>
      <c r="OKK42" s="9"/>
      <c r="OKL42" s="9"/>
      <c r="OKM42" s="9"/>
      <c r="OKN42" s="9"/>
      <c r="OKO42" s="9"/>
      <c r="OKP42" s="9"/>
      <c r="OKQ42" s="9"/>
      <c r="OKR42" s="9"/>
      <c r="OKS42" s="9"/>
      <c r="OKT42" s="9"/>
      <c r="OKU42" s="9"/>
      <c r="OKV42" s="9"/>
      <c r="OKW42" s="9"/>
      <c r="OKX42" s="9"/>
      <c r="OKY42" s="7"/>
      <c r="OKZ42" s="8"/>
      <c r="OLA42" s="9"/>
      <c r="OLB42" s="9"/>
      <c r="OLC42" s="9"/>
      <c r="OLD42" s="9"/>
      <c r="OLE42" s="9"/>
      <c r="OLF42" s="9"/>
      <c r="OLG42" s="9"/>
      <c r="OLH42" s="9"/>
      <c r="OLI42" s="9"/>
      <c r="OLJ42" s="9"/>
      <c r="OLK42" s="9"/>
      <c r="OLL42" s="9"/>
      <c r="OLM42" s="9"/>
      <c r="OLN42" s="9"/>
      <c r="OLO42" s="9"/>
      <c r="OLP42" s="9"/>
      <c r="OLQ42" s="9"/>
      <c r="OLR42" s="7"/>
      <c r="OLS42" s="8"/>
      <c r="OLT42" s="9"/>
      <c r="OLU42" s="9"/>
      <c r="OLV42" s="9"/>
      <c r="OLW42" s="9"/>
      <c r="OLX42" s="9"/>
      <c r="OLY42" s="9"/>
      <c r="OLZ42" s="9"/>
      <c r="OMA42" s="9"/>
      <c r="OMB42" s="9"/>
      <c r="OMC42" s="9"/>
      <c r="OMD42" s="9"/>
      <c r="OME42" s="9"/>
      <c r="OMF42" s="9"/>
      <c r="OMG42" s="9"/>
      <c r="OMH42" s="9"/>
      <c r="OMI42" s="9"/>
      <c r="OMJ42" s="9"/>
      <c r="OMK42" s="7"/>
      <c r="OML42" s="8"/>
      <c r="OMM42" s="9"/>
      <c r="OMN42" s="9"/>
      <c r="OMO42" s="9"/>
      <c r="OMP42" s="9"/>
      <c r="OMQ42" s="9"/>
      <c r="OMR42" s="9"/>
      <c r="OMS42" s="9"/>
      <c r="OMT42" s="9"/>
      <c r="OMU42" s="9"/>
      <c r="OMV42" s="9"/>
      <c r="OMW42" s="9"/>
      <c r="OMX42" s="9"/>
      <c r="OMY42" s="9"/>
      <c r="OMZ42" s="9"/>
      <c r="ONA42" s="9"/>
      <c r="ONB42" s="9"/>
      <c r="ONC42" s="9"/>
      <c r="OND42" s="7"/>
      <c r="ONE42" s="8"/>
      <c r="ONF42" s="9"/>
      <c r="ONG42" s="9"/>
      <c r="ONH42" s="9"/>
      <c r="ONI42" s="9"/>
      <c r="ONJ42" s="9"/>
      <c r="ONK42" s="9"/>
      <c r="ONL42" s="9"/>
      <c r="ONM42" s="9"/>
      <c r="ONN42" s="9"/>
      <c r="ONO42" s="9"/>
      <c r="ONP42" s="9"/>
      <c r="ONQ42" s="9"/>
      <c r="ONR42" s="9"/>
      <c r="ONS42" s="9"/>
      <c r="ONT42" s="9"/>
      <c r="ONU42" s="9"/>
      <c r="ONV42" s="9"/>
      <c r="ONW42" s="7"/>
      <c r="ONX42" s="8"/>
      <c r="ONY42" s="9"/>
      <c r="ONZ42" s="9"/>
      <c r="OOA42" s="9"/>
      <c r="OOB42" s="9"/>
      <c r="OOC42" s="9"/>
      <c r="OOD42" s="9"/>
      <c r="OOE42" s="9"/>
      <c r="OOF42" s="9"/>
      <c r="OOG42" s="9"/>
      <c r="OOH42" s="9"/>
      <c r="OOI42" s="9"/>
      <c r="OOJ42" s="9"/>
      <c r="OOK42" s="9"/>
      <c r="OOL42" s="9"/>
      <c r="OOM42" s="9"/>
      <c r="OON42" s="9"/>
      <c r="OOO42" s="9"/>
      <c r="OOP42" s="7"/>
      <c r="OOQ42" s="8"/>
      <c r="OOR42" s="9"/>
      <c r="OOS42" s="9"/>
      <c r="OOT42" s="9"/>
      <c r="OOU42" s="9"/>
      <c r="OOV42" s="9"/>
      <c r="OOW42" s="9"/>
      <c r="OOX42" s="9"/>
      <c r="OOY42" s="9"/>
      <c r="OOZ42" s="9"/>
      <c r="OPA42" s="9"/>
      <c r="OPB42" s="9"/>
      <c r="OPC42" s="9"/>
      <c r="OPD42" s="9"/>
      <c r="OPE42" s="9"/>
      <c r="OPF42" s="9"/>
      <c r="OPG42" s="9"/>
      <c r="OPH42" s="9"/>
      <c r="OPI42" s="7"/>
      <c r="OPJ42" s="8"/>
      <c r="OPK42" s="9"/>
      <c r="OPL42" s="9"/>
      <c r="OPM42" s="9"/>
      <c r="OPN42" s="9"/>
      <c r="OPO42" s="9"/>
      <c r="OPP42" s="9"/>
      <c r="OPQ42" s="9"/>
      <c r="OPR42" s="9"/>
      <c r="OPS42" s="9"/>
      <c r="OPT42" s="9"/>
      <c r="OPU42" s="9"/>
      <c r="OPV42" s="9"/>
      <c r="OPW42" s="9"/>
      <c r="OPX42" s="9"/>
      <c r="OPY42" s="9"/>
      <c r="OPZ42" s="9"/>
      <c r="OQA42" s="9"/>
      <c r="OQB42" s="7"/>
      <c r="OQC42" s="8"/>
      <c r="OQD42" s="9"/>
      <c r="OQE42" s="9"/>
      <c r="OQF42" s="9"/>
      <c r="OQG42" s="9"/>
      <c r="OQH42" s="9"/>
      <c r="OQI42" s="9"/>
      <c r="OQJ42" s="9"/>
      <c r="OQK42" s="9"/>
      <c r="OQL42" s="9"/>
      <c r="OQM42" s="9"/>
      <c r="OQN42" s="9"/>
      <c r="OQO42" s="9"/>
      <c r="OQP42" s="9"/>
      <c r="OQQ42" s="9"/>
      <c r="OQR42" s="9"/>
      <c r="OQS42" s="9"/>
      <c r="OQT42" s="9"/>
      <c r="OQU42" s="7"/>
      <c r="OQV42" s="8"/>
      <c r="OQW42" s="9"/>
      <c r="OQX42" s="9"/>
      <c r="OQY42" s="9"/>
      <c r="OQZ42" s="9"/>
      <c r="ORA42" s="9"/>
      <c r="ORB42" s="9"/>
      <c r="ORC42" s="9"/>
      <c r="ORD42" s="9"/>
      <c r="ORE42" s="9"/>
      <c r="ORF42" s="9"/>
      <c r="ORG42" s="9"/>
      <c r="ORH42" s="9"/>
      <c r="ORI42" s="9"/>
      <c r="ORJ42" s="9"/>
      <c r="ORK42" s="9"/>
      <c r="ORL42" s="9"/>
      <c r="ORM42" s="9"/>
      <c r="ORN42" s="7"/>
      <c r="ORO42" s="8"/>
      <c r="ORP42" s="9"/>
      <c r="ORQ42" s="9"/>
      <c r="ORR42" s="9"/>
      <c r="ORS42" s="9"/>
      <c r="ORT42" s="9"/>
      <c r="ORU42" s="9"/>
      <c r="ORV42" s="9"/>
      <c r="ORW42" s="9"/>
      <c r="ORX42" s="9"/>
      <c r="ORY42" s="9"/>
      <c r="ORZ42" s="9"/>
      <c r="OSA42" s="9"/>
      <c r="OSB42" s="9"/>
      <c r="OSC42" s="9"/>
      <c r="OSD42" s="9"/>
      <c r="OSE42" s="9"/>
      <c r="OSF42" s="9"/>
      <c r="OSG42" s="7"/>
      <c r="OSH42" s="8"/>
      <c r="OSI42" s="9"/>
      <c r="OSJ42" s="9"/>
      <c r="OSK42" s="9"/>
      <c r="OSL42" s="9"/>
      <c r="OSM42" s="9"/>
      <c r="OSN42" s="9"/>
      <c r="OSO42" s="9"/>
      <c r="OSP42" s="9"/>
      <c r="OSQ42" s="9"/>
      <c r="OSR42" s="9"/>
      <c r="OSS42" s="9"/>
      <c r="OST42" s="9"/>
      <c r="OSU42" s="9"/>
      <c r="OSV42" s="9"/>
      <c r="OSW42" s="9"/>
      <c r="OSX42" s="9"/>
      <c r="OSY42" s="9"/>
      <c r="OSZ42" s="7"/>
      <c r="OTA42" s="8"/>
      <c r="OTB42" s="9"/>
      <c r="OTC42" s="9"/>
      <c r="OTD42" s="9"/>
      <c r="OTE42" s="9"/>
      <c r="OTF42" s="9"/>
      <c r="OTG42" s="9"/>
      <c r="OTH42" s="9"/>
      <c r="OTI42" s="9"/>
      <c r="OTJ42" s="9"/>
      <c r="OTK42" s="9"/>
      <c r="OTL42" s="9"/>
      <c r="OTM42" s="9"/>
      <c r="OTN42" s="9"/>
      <c r="OTO42" s="9"/>
      <c r="OTP42" s="9"/>
      <c r="OTQ42" s="9"/>
      <c r="OTR42" s="9"/>
      <c r="OTS42" s="7"/>
      <c r="OTT42" s="8"/>
      <c r="OTU42" s="9"/>
      <c r="OTV42" s="9"/>
      <c r="OTW42" s="9"/>
      <c r="OTX42" s="9"/>
      <c r="OTY42" s="9"/>
      <c r="OTZ42" s="9"/>
      <c r="OUA42" s="9"/>
      <c r="OUB42" s="9"/>
      <c r="OUC42" s="9"/>
      <c r="OUD42" s="9"/>
      <c r="OUE42" s="9"/>
      <c r="OUF42" s="9"/>
      <c r="OUG42" s="9"/>
      <c r="OUH42" s="9"/>
      <c r="OUI42" s="9"/>
      <c r="OUJ42" s="9"/>
      <c r="OUK42" s="9"/>
      <c r="OUL42" s="7"/>
      <c r="OUM42" s="8"/>
      <c r="OUN42" s="9"/>
      <c r="OUO42" s="9"/>
      <c r="OUP42" s="9"/>
      <c r="OUQ42" s="9"/>
      <c r="OUR42" s="9"/>
      <c r="OUS42" s="9"/>
      <c r="OUT42" s="9"/>
      <c r="OUU42" s="9"/>
      <c r="OUV42" s="9"/>
      <c r="OUW42" s="9"/>
      <c r="OUX42" s="9"/>
      <c r="OUY42" s="9"/>
      <c r="OUZ42" s="9"/>
      <c r="OVA42" s="9"/>
      <c r="OVB42" s="9"/>
      <c r="OVC42" s="9"/>
      <c r="OVD42" s="9"/>
      <c r="OVE42" s="7"/>
      <c r="OVF42" s="8"/>
      <c r="OVG42" s="9"/>
      <c r="OVH42" s="9"/>
      <c r="OVI42" s="9"/>
      <c r="OVJ42" s="9"/>
      <c r="OVK42" s="9"/>
      <c r="OVL42" s="9"/>
      <c r="OVM42" s="9"/>
      <c r="OVN42" s="9"/>
      <c r="OVO42" s="9"/>
      <c r="OVP42" s="9"/>
      <c r="OVQ42" s="9"/>
      <c r="OVR42" s="9"/>
      <c r="OVS42" s="9"/>
      <c r="OVT42" s="9"/>
      <c r="OVU42" s="9"/>
      <c r="OVV42" s="9"/>
      <c r="OVW42" s="9"/>
      <c r="OVX42" s="7"/>
      <c r="OVY42" s="8"/>
      <c r="OVZ42" s="9"/>
      <c r="OWA42" s="9"/>
      <c r="OWB42" s="9"/>
      <c r="OWC42" s="9"/>
      <c r="OWD42" s="9"/>
      <c r="OWE42" s="9"/>
      <c r="OWF42" s="9"/>
      <c r="OWG42" s="9"/>
      <c r="OWH42" s="9"/>
      <c r="OWI42" s="9"/>
      <c r="OWJ42" s="9"/>
      <c r="OWK42" s="9"/>
      <c r="OWL42" s="9"/>
      <c r="OWM42" s="9"/>
      <c r="OWN42" s="9"/>
      <c r="OWO42" s="9"/>
      <c r="OWP42" s="9"/>
      <c r="OWQ42" s="7"/>
      <c r="OWR42" s="8"/>
      <c r="OWS42" s="9"/>
      <c r="OWT42" s="9"/>
      <c r="OWU42" s="9"/>
      <c r="OWV42" s="9"/>
      <c r="OWW42" s="9"/>
      <c r="OWX42" s="9"/>
      <c r="OWY42" s="9"/>
      <c r="OWZ42" s="9"/>
      <c r="OXA42" s="9"/>
      <c r="OXB42" s="9"/>
      <c r="OXC42" s="9"/>
      <c r="OXD42" s="9"/>
      <c r="OXE42" s="9"/>
      <c r="OXF42" s="9"/>
      <c r="OXG42" s="9"/>
      <c r="OXH42" s="9"/>
      <c r="OXI42" s="9"/>
      <c r="OXJ42" s="7"/>
      <c r="OXK42" s="8"/>
      <c r="OXL42" s="9"/>
      <c r="OXM42" s="9"/>
      <c r="OXN42" s="9"/>
      <c r="OXO42" s="9"/>
      <c r="OXP42" s="9"/>
      <c r="OXQ42" s="9"/>
      <c r="OXR42" s="9"/>
      <c r="OXS42" s="9"/>
      <c r="OXT42" s="9"/>
      <c r="OXU42" s="9"/>
      <c r="OXV42" s="9"/>
      <c r="OXW42" s="9"/>
      <c r="OXX42" s="9"/>
      <c r="OXY42" s="9"/>
      <c r="OXZ42" s="9"/>
      <c r="OYA42" s="9"/>
      <c r="OYB42" s="9"/>
      <c r="OYC42" s="7"/>
      <c r="OYD42" s="8"/>
      <c r="OYE42" s="9"/>
      <c r="OYF42" s="9"/>
      <c r="OYG42" s="9"/>
      <c r="OYH42" s="9"/>
      <c r="OYI42" s="9"/>
      <c r="OYJ42" s="9"/>
      <c r="OYK42" s="9"/>
      <c r="OYL42" s="9"/>
      <c r="OYM42" s="9"/>
      <c r="OYN42" s="9"/>
      <c r="OYO42" s="9"/>
      <c r="OYP42" s="9"/>
      <c r="OYQ42" s="9"/>
      <c r="OYR42" s="9"/>
      <c r="OYS42" s="9"/>
      <c r="OYT42" s="9"/>
      <c r="OYU42" s="9"/>
      <c r="OYV42" s="7"/>
      <c r="OYW42" s="8"/>
      <c r="OYX42" s="9"/>
      <c r="OYY42" s="9"/>
      <c r="OYZ42" s="9"/>
      <c r="OZA42" s="9"/>
      <c r="OZB42" s="9"/>
      <c r="OZC42" s="9"/>
      <c r="OZD42" s="9"/>
      <c r="OZE42" s="9"/>
      <c r="OZF42" s="9"/>
      <c r="OZG42" s="9"/>
      <c r="OZH42" s="9"/>
      <c r="OZI42" s="9"/>
      <c r="OZJ42" s="9"/>
      <c r="OZK42" s="9"/>
      <c r="OZL42" s="9"/>
      <c r="OZM42" s="9"/>
      <c r="OZN42" s="9"/>
      <c r="OZO42" s="7"/>
      <c r="OZP42" s="8"/>
      <c r="OZQ42" s="9"/>
      <c r="OZR42" s="9"/>
      <c r="OZS42" s="9"/>
      <c r="OZT42" s="9"/>
      <c r="OZU42" s="9"/>
      <c r="OZV42" s="9"/>
      <c r="OZW42" s="9"/>
      <c r="OZX42" s="9"/>
      <c r="OZY42" s="9"/>
      <c r="OZZ42" s="9"/>
      <c r="PAA42" s="9"/>
      <c r="PAB42" s="9"/>
      <c r="PAC42" s="9"/>
      <c r="PAD42" s="9"/>
      <c r="PAE42" s="9"/>
      <c r="PAF42" s="9"/>
      <c r="PAG42" s="9"/>
      <c r="PAH42" s="7"/>
      <c r="PAI42" s="8"/>
      <c r="PAJ42" s="9"/>
      <c r="PAK42" s="9"/>
      <c r="PAL42" s="9"/>
      <c r="PAM42" s="9"/>
      <c r="PAN42" s="9"/>
      <c r="PAO42" s="9"/>
      <c r="PAP42" s="9"/>
      <c r="PAQ42" s="9"/>
      <c r="PAR42" s="9"/>
      <c r="PAS42" s="9"/>
      <c r="PAT42" s="9"/>
      <c r="PAU42" s="9"/>
      <c r="PAV42" s="9"/>
      <c r="PAW42" s="9"/>
      <c r="PAX42" s="9"/>
      <c r="PAY42" s="9"/>
      <c r="PAZ42" s="9"/>
      <c r="PBA42" s="7"/>
      <c r="PBB42" s="8"/>
      <c r="PBC42" s="9"/>
      <c r="PBD42" s="9"/>
      <c r="PBE42" s="9"/>
      <c r="PBF42" s="9"/>
      <c r="PBG42" s="9"/>
      <c r="PBH42" s="9"/>
      <c r="PBI42" s="9"/>
      <c r="PBJ42" s="9"/>
      <c r="PBK42" s="9"/>
      <c r="PBL42" s="9"/>
      <c r="PBM42" s="9"/>
      <c r="PBN42" s="9"/>
      <c r="PBO42" s="9"/>
      <c r="PBP42" s="9"/>
      <c r="PBQ42" s="9"/>
      <c r="PBR42" s="9"/>
      <c r="PBS42" s="9"/>
      <c r="PBT42" s="7"/>
      <c r="PBU42" s="8"/>
      <c r="PBV42" s="9"/>
      <c r="PBW42" s="9"/>
      <c r="PBX42" s="9"/>
      <c r="PBY42" s="9"/>
      <c r="PBZ42" s="9"/>
      <c r="PCA42" s="9"/>
      <c r="PCB42" s="9"/>
      <c r="PCC42" s="9"/>
      <c r="PCD42" s="9"/>
      <c r="PCE42" s="9"/>
      <c r="PCF42" s="9"/>
      <c r="PCG42" s="9"/>
      <c r="PCH42" s="9"/>
      <c r="PCI42" s="9"/>
      <c r="PCJ42" s="9"/>
      <c r="PCK42" s="9"/>
      <c r="PCL42" s="9"/>
      <c r="PCM42" s="7"/>
      <c r="PCN42" s="8"/>
      <c r="PCO42" s="9"/>
      <c r="PCP42" s="9"/>
      <c r="PCQ42" s="9"/>
      <c r="PCR42" s="9"/>
      <c r="PCS42" s="9"/>
      <c r="PCT42" s="9"/>
      <c r="PCU42" s="9"/>
      <c r="PCV42" s="9"/>
      <c r="PCW42" s="9"/>
      <c r="PCX42" s="9"/>
      <c r="PCY42" s="9"/>
      <c r="PCZ42" s="9"/>
      <c r="PDA42" s="9"/>
      <c r="PDB42" s="9"/>
      <c r="PDC42" s="9"/>
      <c r="PDD42" s="9"/>
      <c r="PDE42" s="9"/>
      <c r="PDF42" s="7"/>
      <c r="PDG42" s="8"/>
      <c r="PDH42" s="9"/>
      <c r="PDI42" s="9"/>
      <c r="PDJ42" s="9"/>
      <c r="PDK42" s="9"/>
      <c r="PDL42" s="9"/>
      <c r="PDM42" s="9"/>
      <c r="PDN42" s="9"/>
      <c r="PDO42" s="9"/>
      <c r="PDP42" s="9"/>
      <c r="PDQ42" s="9"/>
      <c r="PDR42" s="9"/>
      <c r="PDS42" s="9"/>
      <c r="PDT42" s="9"/>
      <c r="PDU42" s="9"/>
      <c r="PDV42" s="9"/>
      <c r="PDW42" s="9"/>
      <c r="PDX42" s="9"/>
      <c r="PDY42" s="7"/>
      <c r="PDZ42" s="8"/>
      <c r="PEA42" s="9"/>
      <c r="PEB42" s="9"/>
      <c r="PEC42" s="9"/>
      <c r="PED42" s="9"/>
      <c r="PEE42" s="9"/>
      <c r="PEF42" s="9"/>
      <c r="PEG42" s="9"/>
      <c r="PEH42" s="9"/>
      <c r="PEI42" s="9"/>
      <c r="PEJ42" s="9"/>
      <c r="PEK42" s="9"/>
      <c r="PEL42" s="9"/>
      <c r="PEM42" s="9"/>
      <c r="PEN42" s="9"/>
      <c r="PEO42" s="9"/>
      <c r="PEP42" s="9"/>
      <c r="PEQ42" s="9"/>
      <c r="PER42" s="7"/>
      <c r="PES42" s="8"/>
      <c r="PET42" s="9"/>
      <c r="PEU42" s="9"/>
      <c r="PEV42" s="9"/>
      <c r="PEW42" s="9"/>
      <c r="PEX42" s="9"/>
      <c r="PEY42" s="9"/>
      <c r="PEZ42" s="9"/>
      <c r="PFA42" s="9"/>
      <c r="PFB42" s="9"/>
      <c r="PFC42" s="9"/>
      <c r="PFD42" s="9"/>
      <c r="PFE42" s="9"/>
      <c r="PFF42" s="9"/>
      <c r="PFG42" s="9"/>
      <c r="PFH42" s="9"/>
      <c r="PFI42" s="9"/>
      <c r="PFJ42" s="9"/>
      <c r="PFK42" s="7"/>
      <c r="PFL42" s="8"/>
      <c r="PFM42" s="9"/>
      <c r="PFN42" s="9"/>
      <c r="PFO42" s="9"/>
      <c r="PFP42" s="9"/>
      <c r="PFQ42" s="9"/>
      <c r="PFR42" s="9"/>
      <c r="PFS42" s="9"/>
      <c r="PFT42" s="9"/>
      <c r="PFU42" s="9"/>
      <c r="PFV42" s="9"/>
      <c r="PFW42" s="9"/>
      <c r="PFX42" s="9"/>
      <c r="PFY42" s="9"/>
      <c r="PFZ42" s="9"/>
      <c r="PGA42" s="9"/>
      <c r="PGB42" s="9"/>
      <c r="PGC42" s="9"/>
      <c r="PGD42" s="7"/>
      <c r="PGE42" s="8"/>
      <c r="PGF42" s="9"/>
      <c r="PGG42" s="9"/>
      <c r="PGH42" s="9"/>
      <c r="PGI42" s="9"/>
      <c r="PGJ42" s="9"/>
      <c r="PGK42" s="9"/>
      <c r="PGL42" s="9"/>
      <c r="PGM42" s="9"/>
      <c r="PGN42" s="9"/>
      <c r="PGO42" s="9"/>
      <c r="PGP42" s="9"/>
      <c r="PGQ42" s="9"/>
      <c r="PGR42" s="9"/>
      <c r="PGS42" s="9"/>
      <c r="PGT42" s="9"/>
      <c r="PGU42" s="9"/>
      <c r="PGV42" s="9"/>
      <c r="PGW42" s="7"/>
      <c r="PGX42" s="8"/>
      <c r="PGY42" s="9"/>
      <c r="PGZ42" s="9"/>
      <c r="PHA42" s="9"/>
      <c r="PHB42" s="9"/>
      <c r="PHC42" s="9"/>
      <c r="PHD42" s="9"/>
      <c r="PHE42" s="9"/>
      <c r="PHF42" s="9"/>
      <c r="PHG42" s="9"/>
      <c r="PHH42" s="9"/>
      <c r="PHI42" s="9"/>
      <c r="PHJ42" s="9"/>
      <c r="PHK42" s="9"/>
      <c r="PHL42" s="9"/>
      <c r="PHM42" s="9"/>
      <c r="PHN42" s="9"/>
      <c r="PHO42" s="9"/>
      <c r="PHP42" s="7"/>
      <c r="PHQ42" s="8"/>
      <c r="PHR42" s="9"/>
      <c r="PHS42" s="9"/>
      <c r="PHT42" s="9"/>
      <c r="PHU42" s="9"/>
      <c r="PHV42" s="9"/>
      <c r="PHW42" s="9"/>
      <c r="PHX42" s="9"/>
      <c r="PHY42" s="9"/>
      <c r="PHZ42" s="9"/>
      <c r="PIA42" s="9"/>
      <c r="PIB42" s="9"/>
      <c r="PIC42" s="9"/>
      <c r="PID42" s="9"/>
      <c r="PIE42" s="9"/>
      <c r="PIF42" s="9"/>
      <c r="PIG42" s="9"/>
      <c r="PIH42" s="9"/>
      <c r="PII42" s="7"/>
      <c r="PIJ42" s="8"/>
      <c r="PIK42" s="9"/>
      <c r="PIL42" s="9"/>
      <c r="PIM42" s="9"/>
      <c r="PIN42" s="9"/>
      <c r="PIO42" s="9"/>
      <c r="PIP42" s="9"/>
      <c r="PIQ42" s="9"/>
      <c r="PIR42" s="9"/>
      <c r="PIS42" s="9"/>
      <c r="PIT42" s="9"/>
      <c r="PIU42" s="9"/>
      <c r="PIV42" s="9"/>
      <c r="PIW42" s="9"/>
      <c r="PIX42" s="9"/>
      <c r="PIY42" s="9"/>
      <c r="PIZ42" s="9"/>
      <c r="PJA42" s="9"/>
      <c r="PJB42" s="7"/>
      <c r="PJC42" s="8"/>
      <c r="PJD42" s="9"/>
      <c r="PJE42" s="9"/>
      <c r="PJF42" s="9"/>
      <c r="PJG42" s="9"/>
      <c r="PJH42" s="9"/>
      <c r="PJI42" s="9"/>
      <c r="PJJ42" s="9"/>
      <c r="PJK42" s="9"/>
      <c r="PJL42" s="9"/>
      <c r="PJM42" s="9"/>
      <c r="PJN42" s="9"/>
      <c r="PJO42" s="9"/>
      <c r="PJP42" s="9"/>
      <c r="PJQ42" s="9"/>
      <c r="PJR42" s="9"/>
      <c r="PJS42" s="9"/>
      <c r="PJT42" s="9"/>
      <c r="PJU42" s="7"/>
      <c r="PJV42" s="8"/>
      <c r="PJW42" s="9"/>
      <c r="PJX42" s="9"/>
      <c r="PJY42" s="9"/>
      <c r="PJZ42" s="9"/>
      <c r="PKA42" s="9"/>
      <c r="PKB42" s="9"/>
      <c r="PKC42" s="9"/>
      <c r="PKD42" s="9"/>
      <c r="PKE42" s="9"/>
      <c r="PKF42" s="9"/>
      <c r="PKG42" s="9"/>
      <c r="PKH42" s="9"/>
      <c r="PKI42" s="9"/>
      <c r="PKJ42" s="9"/>
      <c r="PKK42" s="9"/>
      <c r="PKL42" s="9"/>
      <c r="PKM42" s="9"/>
      <c r="PKN42" s="7"/>
      <c r="PKO42" s="8"/>
      <c r="PKP42" s="9"/>
      <c r="PKQ42" s="9"/>
      <c r="PKR42" s="9"/>
      <c r="PKS42" s="9"/>
      <c r="PKT42" s="9"/>
      <c r="PKU42" s="9"/>
      <c r="PKV42" s="9"/>
      <c r="PKW42" s="9"/>
      <c r="PKX42" s="9"/>
      <c r="PKY42" s="9"/>
      <c r="PKZ42" s="9"/>
      <c r="PLA42" s="9"/>
      <c r="PLB42" s="9"/>
      <c r="PLC42" s="9"/>
      <c r="PLD42" s="9"/>
      <c r="PLE42" s="9"/>
      <c r="PLF42" s="9"/>
      <c r="PLG42" s="7"/>
      <c r="PLH42" s="8"/>
      <c r="PLI42" s="9"/>
      <c r="PLJ42" s="9"/>
      <c r="PLK42" s="9"/>
      <c r="PLL42" s="9"/>
      <c r="PLM42" s="9"/>
      <c r="PLN42" s="9"/>
      <c r="PLO42" s="9"/>
      <c r="PLP42" s="9"/>
      <c r="PLQ42" s="9"/>
      <c r="PLR42" s="9"/>
      <c r="PLS42" s="9"/>
      <c r="PLT42" s="9"/>
      <c r="PLU42" s="9"/>
      <c r="PLV42" s="9"/>
      <c r="PLW42" s="9"/>
      <c r="PLX42" s="9"/>
      <c r="PLY42" s="9"/>
      <c r="PLZ42" s="7"/>
      <c r="PMA42" s="8"/>
      <c r="PMB42" s="9"/>
      <c r="PMC42" s="9"/>
      <c r="PMD42" s="9"/>
      <c r="PME42" s="9"/>
      <c r="PMF42" s="9"/>
      <c r="PMG42" s="9"/>
      <c r="PMH42" s="9"/>
      <c r="PMI42" s="9"/>
      <c r="PMJ42" s="9"/>
      <c r="PMK42" s="9"/>
      <c r="PML42" s="9"/>
      <c r="PMM42" s="9"/>
      <c r="PMN42" s="9"/>
      <c r="PMO42" s="9"/>
      <c r="PMP42" s="9"/>
      <c r="PMQ42" s="9"/>
      <c r="PMR42" s="9"/>
      <c r="PMS42" s="7"/>
      <c r="PMT42" s="8"/>
      <c r="PMU42" s="9"/>
      <c r="PMV42" s="9"/>
      <c r="PMW42" s="9"/>
      <c r="PMX42" s="9"/>
      <c r="PMY42" s="9"/>
      <c r="PMZ42" s="9"/>
      <c r="PNA42" s="9"/>
      <c r="PNB42" s="9"/>
      <c r="PNC42" s="9"/>
      <c r="PND42" s="9"/>
      <c r="PNE42" s="9"/>
      <c r="PNF42" s="9"/>
      <c r="PNG42" s="9"/>
      <c r="PNH42" s="9"/>
      <c r="PNI42" s="9"/>
      <c r="PNJ42" s="9"/>
      <c r="PNK42" s="9"/>
      <c r="PNL42" s="7"/>
      <c r="PNM42" s="8"/>
      <c r="PNN42" s="9"/>
      <c r="PNO42" s="9"/>
      <c r="PNP42" s="9"/>
      <c r="PNQ42" s="9"/>
      <c r="PNR42" s="9"/>
      <c r="PNS42" s="9"/>
      <c r="PNT42" s="9"/>
      <c r="PNU42" s="9"/>
      <c r="PNV42" s="9"/>
      <c r="PNW42" s="9"/>
      <c r="PNX42" s="9"/>
      <c r="PNY42" s="9"/>
      <c r="PNZ42" s="9"/>
      <c r="POA42" s="9"/>
      <c r="POB42" s="9"/>
      <c r="POC42" s="9"/>
      <c r="POD42" s="9"/>
      <c r="POE42" s="7"/>
      <c r="POF42" s="8"/>
      <c r="POG42" s="9"/>
      <c r="POH42" s="9"/>
      <c r="POI42" s="9"/>
      <c r="POJ42" s="9"/>
      <c r="POK42" s="9"/>
      <c r="POL42" s="9"/>
      <c r="POM42" s="9"/>
      <c r="PON42" s="9"/>
      <c r="POO42" s="9"/>
      <c r="POP42" s="9"/>
      <c r="POQ42" s="9"/>
      <c r="POR42" s="9"/>
      <c r="POS42" s="9"/>
      <c r="POT42" s="9"/>
      <c r="POU42" s="9"/>
      <c r="POV42" s="9"/>
      <c r="POW42" s="9"/>
      <c r="POX42" s="7"/>
      <c r="POY42" s="8"/>
      <c r="POZ42" s="9"/>
      <c r="PPA42" s="9"/>
      <c r="PPB42" s="9"/>
      <c r="PPC42" s="9"/>
      <c r="PPD42" s="9"/>
      <c r="PPE42" s="9"/>
      <c r="PPF42" s="9"/>
      <c r="PPG42" s="9"/>
      <c r="PPH42" s="9"/>
      <c r="PPI42" s="9"/>
      <c r="PPJ42" s="9"/>
      <c r="PPK42" s="9"/>
      <c r="PPL42" s="9"/>
      <c r="PPM42" s="9"/>
      <c r="PPN42" s="9"/>
      <c r="PPO42" s="9"/>
      <c r="PPP42" s="9"/>
      <c r="PPQ42" s="7"/>
      <c r="PPR42" s="8"/>
      <c r="PPS42" s="7"/>
      <c r="PPT42" s="7"/>
      <c r="PPU42" s="7"/>
      <c r="PPV42" s="7"/>
      <c r="PPW42" s="7"/>
      <c r="PPX42" s="7"/>
      <c r="PPY42" s="7"/>
      <c r="PPZ42" s="7"/>
      <c r="PQA42" s="7"/>
      <c r="PQB42" s="7"/>
      <c r="PQC42" s="7"/>
      <c r="PQD42" s="7"/>
      <c r="PQE42" s="7"/>
      <c r="PQF42" s="7"/>
      <c r="PQG42" s="7"/>
      <c r="PQH42" s="7"/>
      <c r="PQI42" s="7"/>
      <c r="PQJ42" s="7"/>
      <c r="PQK42" s="8"/>
      <c r="PQL42" s="9"/>
      <c r="PQM42" s="9"/>
      <c r="PQN42" s="9"/>
      <c r="PQO42" s="9"/>
      <c r="PQP42" s="9"/>
      <c r="PQQ42" s="9"/>
      <c r="PQR42" s="9"/>
      <c r="PQS42" s="9"/>
      <c r="PQT42" s="9"/>
      <c r="PQU42" s="9"/>
      <c r="PQV42" s="9"/>
      <c r="PQW42" s="9"/>
      <c r="PQX42" s="9"/>
      <c r="PQY42" s="9"/>
      <c r="PQZ42" s="9"/>
      <c r="PRA42" s="9"/>
      <c r="PRB42" s="9"/>
      <c r="PRC42" s="7"/>
      <c r="PRD42" s="8"/>
      <c r="PRE42" s="9"/>
      <c r="PRF42" s="9"/>
      <c r="PRG42" s="9"/>
      <c r="PRH42" s="9"/>
      <c r="PRI42" s="9"/>
      <c r="PRJ42" s="9"/>
      <c r="PRK42" s="9"/>
      <c r="PRL42" s="9"/>
      <c r="PRM42" s="9"/>
      <c r="PRN42" s="9"/>
      <c r="PRO42" s="9"/>
      <c r="PRP42" s="9"/>
      <c r="PRQ42" s="9"/>
      <c r="PRR42" s="9"/>
      <c r="PRS42" s="9"/>
      <c r="PRT42" s="9"/>
      <c r="PRU42" s="9"/>
      <c r="PRV42" s="7"/>
      <c r="PRW42" s="8"/>
      <c r="PRX42" s="9"/>
      <c r="PRY42" s="9"/>
      <c r="PRZ42" s="9"/>
      <c r="PSA42" s="9"/>
      <c r="PSB42" s="9"/>
      <c r="PSC42" s="9"/>
      <c r="PSD42" s="9"/>
      <c r="PSE42" s="9"/>
      <c r="PSF42" s="9"/>
      <c r="PSG42" s="9"/>
      <c r="PSH42" s="9"/>
      <c r="PSI42" s="9"/>
      <c r="PSJ42" s="9"/>
      <c r="PSK42" s="9"/>
      <c r="PSL42" s="9"/>
      <c r="PSM42" s="9"/>
      <c r="PSN42" s="9"/>
      <c r="PSO42" s="7"/>
      <c r="PSP42" s="8"/>
      <c r="PSQ42" s="9"/>
      <c r="PSR42" s="9"/>
      <c r="PSS42" s="9"/>
      <c r="PST42" s="9"/>
      <c r="PSU42" s="9"/>
      <c r="PSV42" s="9"/>
      <c r="PSW42" s="9"/>
      <c r="PSX42" s="9"/>
      <c r="PSY42" s="9"/>
      <c r="PSZ42" s="9"/>
      <c r="PTA42" s="9"/>
      <c r="PTB42" s="9"/>
      <c r="PTC42" s="9"/>
      <c r="PTD42" s="9"/>
      <c r="PTE42" s="9"/>
      <c r="PTF42" s="9"/>
      <c r="PTG42" s="9"/>
      <c r="PTH42" s="7"/>
      <c r="PTI42" s="8"/>
      <c r="PTJ42" s="9"/>
      <c r="PTK42" s="9"/>
      <c r="PTL42" s="9"/>
      <c r="PTM42" s="9"/>
      <c r="PTN42" s="9"/>
      <c r="PTO42" s="9"/>
      <c r="PTP42" s="9"/>
      <c r="PTQ42" s="9"/>
      <c r="PTR42" s="9"/>
      <c r="PTS42" s="9"/>
      <c r="PTT42" s="9"/>
      <c r="PTU42" s="9"/>
      <c r="PTV42" s="9"/>
      <c r="PTW42" s="9"/>
      <c r="PTX42" s="9"/>
      <c r="PTY42" s="9"/>
      <c r="PTZ42" s="9"/>
      <c r="PUA42" s="7"/>
      <c r="PUB42" s="8"/>
      <c r="PUC42" s="9"/>
      <c r="PUD42" s="9"/>
      <c r="PUE42" s="9"/>
      <c r="PUF42" s="9"/>
      <c r="PUG42" s="9"/>
      <c r="PUH42" s="9"/>
      <c r="PUI42" s="9"/>
      <c r="PUJ42" s="9"/>
      <c r="PUK42" s="9"/>
      <c r="PUL42" s="9"/>
      <c r="PUM42" s="9"/>
      <c r="PUN42" s="9"/>
      <c r="PUO42" s="9"/>
      <c r="PUP42" s="9"/>
      <c r="PUQ42" s="9"/>
      <c r="PUR42" s="9"/>
      <c r="PUS42" s="9"/>
      <c r="PUT42" s="7"/>
      <c r="PUU42" s="8"/>
      <c r="PUV42" s="9"/>
      <c r="PUW42" s="9"/>
      <c r="PUX42" s="9"/>
      <c r="PUY42" s="9"/>
      <c r="PUZ42" s="9"/>
      <c r="PVA42" s="9"/>
      <c r="PVB42" s="9"/>
      <c r="PVC42" s="9"/>
      <c r="PVD42" s="9"/>
      <c r="PVE42" s="9"/>
      <c r="PVF42" s="9"/>
      <c r="PVG42" s="9"/>
      <c r="PVH42" s="9"/>
      <c r="PVI42" s="9"/>
      <c r="PVJ42" s="9"/>
      <c r="PVK42" s="9"/>
      <c r="PVL42" s="9"/>
      <c r="PVM42" s="7"/>
      <c r="PVN42" s="8"/>
      <c r="PVO42" s="9"/>
      <c r="PVP42" s="9"/>
      <c r="PVQ42" s="9"/>
      <c r="PVR42" s="9"/>
      <c r="PVS42" s="9"/>
      <c r="PVT42" s="9"/>
      <c r="PVU42" s="9"/>
      <c r="PVV42" s="9"/>
      <c r="PVW42" s="9"/>
      <c r="PVX42" s="9"/>
      <c r="PVY42" s="9"/>
      <c r="PVZ42" s="9"/>
      <c r="PWA42" s="9"/>
      <c r="PWB42" s="9"/>
      <c r="PWC42" s="9"/>
      <c r="PWD42" s="9"/>
      <c r="PWE42" s="9"/>
      <c r="PWF42" s="7"/>
      <c r="PWG42" s="8"/>
      <c r="PWH42" s="9"/>
      <c r="PWI42" s="9"/>
      <c r="PWJ42" s="9"/>
      <c r="PWK42" s="9"/>
      <c r="PWL42" s="9"/>
      <c r="PWM42" s="9"/>
      <c r="PWN42" s="9"/>
      <c r="PWO42" s="9"/>
      <c r="PWP42" s="9"/>
      <c r="PWQ42" s="9"/>
      <c r="PWR42" s="9"/>
      <c r="PWS42" s="9"/>
      <c r="PWT42" s="9"/>
      <c r="PWU42" s="9"/>
      <c r="PWV42" s="9"/>
      <c r="PWW42" s="9"/>
      <c r="PWX42" s="9"/>
      <c r="PWY42" s="7"/>
      <c r="PWZ42" s="8"/>
      <c r="PXA42" s="9"/>
      <c r="PXB42" s="9"/>
      <c r="PXC42" s="9"/>
      <c r="PXD42" s="9"/>
      <c r="PXE42" s="9"/>
      <c r="PXF42" s="9"/>
      <c r="PXG42" s="9"/>
      <c r="PXH42" s="9"/>
      <c r="PXI42" s="9"/>
      <c r="PXJ42" s="9"/>
      <c r="PXK42" s="9"/>
      <c r="PXL42" s="9"/>
      <c r="PXM42" s="9"/>
      <c r="PXN42" s="9"/>
      <c r="PXO42" s="9"/>
      <c r="PXP42" s="9"/>
      <c r="PXQ42" s="9"/>
      <c r="PXR42" s="7"/>
      <c r="PXS42" s="8"/>
      <c r="PXT42" s="9"/>
      <c r="PXU42" s="9"/>
      <c r="PXV42" s="9"/>
      <c r="PXW42" s="9"/>
      <c r="PXX42" s="9"/>
      <c r="PXY42" s="9"/>
      <c r="PXZ42" s="9"/>
      <c r="PYA42" s="9"/>
      <c r="PYB42" s="9"/>
      <c r="PYC42" s="9"/>
      <c r="PYD42" s="9"/>
      <c r="PYE42" s="9"/>
      <c r="PYF42" s="9"/>
      <c r="PYG42" s="9"/>
      <c r="PYH42" s="9"/>
      <c r="PYI42" s="9"/>
      <c r="PYJ42" s="9"/>
      <c r="PYK42" s="7"/>
      <c r="PYL42" s="8"/>
      <c r="PYM42" s="9"/>
      <c r="PYN42" s="9"/>
      <c r="PYO42" s="9"/>
      <c r="PYP42" s="9"/>
      <c r="PYQ42" s="9"/>
      <c r="PYR42" s="9"/>
      <c r="PYS42" s="9"/>
      <c r="PYT42" s="9"/>
      <c r="PYU42" s="9"/>
      <c r="PYV42" s="9"/>
      <c r="PYW42" s="9"/>
      <c r="PYX42" s="9"/>
      <c r="PYY42" s="9"/>
      <c r="PYZ42" s="9"/>
      <c r="PZA42" s="9"/>
      <c r="PZB42" s="9"/>
      <c r="PZC42" s="9"/>
      <c r="PZD42" s="7"/>
      <c r="PZE42" s="8"/>
      <c r="PZF42" s="9"/>
      <c r="PZG42" s="9"/>
      <c r="PZH42" s="9"/>
      <c r="PZI42" s="9"/>
      <c r="PZJ42" s="9"/>
      <c r="PZK42" s="9"/>
      <c r="PZL42" s="9"/>
      <c r="PZM42" s="9"/>
      <c r="PZN42" s="9"/>
      <c r="PZO42" s="9"/>
      <c r="PZP42" s="9"/>
      <c r="PZQ42" s="9"/>
      <c r="PZR42" s="9"/>
      <c r="PZS42" s="9"/>
      <c r="PZT42" s="9"/>
      <c r="PZU42" s="9"/>
      <c r="PZV42" s="9"/>
      <c r="PZW42" s="7"/>
      <c r="PZX42" s="8"/>
      <c r="PZY42" s="9"/>
      <c r="PZZ42" s="9"/>
      <c r="QAA42" s="9"/>
      <c r="QAB42" s="9"/>
      <c r="QAC42" s="9"/>
      <c r="QAD42" s="9"/>
      <c r="QAE42" s="9"/>
      <c r="QAF42" s="9"/>
      <c r="QAG42" s="9"/>
      <c r="QAH42" s="9"/>
      <c r="QAI42" s="9"/>
      <c r="QAJ42" s="9"/>
      <c r="QAK42" s="9"/>
      <c r="QAL42" s="9"/>
      <c r="QAM42" s="9"/>
      <c r="QAN42" s="9"/>
      <c r="QAO42" s="9"/>
      <c r="QAP42" s="7"/>
      <c r="QAQ42" s="8"/>
      <c r="QAR42" s="9"/>
      <c r="QAS42" s="9"/>
      <c r="QAT42" s="9"/>
      <c r="QAU42" s="9"/>
      <c r="QAV42" s="9"/>
      <c r="QAW42" s="9"/>
      <c r="QAX42" s="9"/>
      <c r="QAY42" s="9"/>
      <c r="QAZ42" s="9"/>
      <c r="QBA42" s="9"/>
      <c r="QBB42" s="9"/>
      <c r="QBC42" s="9"/>
      <c r="QBD42" s="9"/>
      <c r="QBE42" s="9"/>
      <c r="QBF42" s="9"/>
      <c r="QBG42" s="9"/>
      <c r="QBH42" s="9"/>
      <c r="QBI42" s="7"/>
      <c r="QBJ42" s="8"/>
      <c r="QBK42" s="9"/>
      <c r="QBL42" s="9"/>
      <c r="QBM42" s="9"/>
      <c r="QBN42" s="9"/>
      <c r="QBO42" s="9"/>
      <c r="QBP42" s="9"/>
      <c r="QBQ42" s="9"/>
      <c r="QBR42" s="9"/>
      <c r="QBS42" s="9"/>
      <c r="QBT42" s="9"/>
      <c r="QBU42" s="9"/>
      <c r="QBV42" s="9"/>
      <c r="QBW42" s="9"/>
      <c r="QBX42" s="9"/>
      <c r="QBY42" s="9"/>
      <c r="QBZ42" s="9"/>
      <c r="QCA42" s="9"/>
      <c r="QCB42" s="7"/>
      <c r="QCC42" s="8"/>
      <c r="QCD42" s="9"/>
      <c r="QCE42" s="9"/>
      <c r="QCF42" s="9"/>
      <c r="QCG42" s="9"/>
      <c r="QCH42" s="9"/>
      <c r="QCI42" s="9"/>
      <c r="QCJ42" s="9"/>
      <c r="QCK42" s="9"/>
      <c r="QCL42" s="9"/>
      <c r="QCM42" s="9"/>
      <c r="QCN42" s="9"/>
      <c r="QCO42" s="9"/>
      <c r="QCP42" s="9"/>
      <c r="QCQ42" s="9"/>
      <c r="QCR42" s="9"/>
      <c r="QCS42" s="9"/>
      <c r="QCT42" s="9"/>
      <c r="QCU42" s="7"/>
      <c r="QCV42" s="8"/>
      <c r="QCW42" s="9"/>
      <c r="QCX42" s="9"/>
      <c r="QCY42" s="9"/>
      <c r="QCZ42" s="9"/>
      <c r="QDA42" s="9"/>
      <c r="QDB42" s="9"/>
      <c r="QDC42" s="9"/>
      <c r="QDD42" s="9"/>
      <c r="QDE42" s="9"/>
      <c r="QDF42" s="9"/>
      <c r="QDG42" s="9"/>
      <c r="QDH42" s="9"/>
      <c r="QDI42" s="9"/>
      <c r="QDJ42" s="9"/>
      <c r="QDK42" s="9"/>
      <c r="QDL42" s="9"/>
      <c r="QDM42" s="9"/>
      <c r="QDN42" s="7"/>
      <c r="QDO42" s="8"/>
      <c r="QDP42" s="9"/>
      <c r="QDQ42" s="9"/>
      <c r="QDR42" s="9"/>
      <c r="QDS42" s="9"/>
      <c r="QDT42" s="9"/>
      <c r="QDU42" s="9"/>
      <c r="QDV42" s="9"/>
      <c r="QDW42" s="9"/>
      <c r="QDX42" s="9"/>
      <c r="QDY42" s="9"/>
      <c r="QDZ42" s="9"/>
      <c r="QEA42" s="9"/>
      <c r="QEB42" s="9"/>
      <c r="QEC42" s="9"/>
      <c r="QED42" s="9"/>
      <c r="QEE42" s="9"/>
      <c r="QEF42" s="9"/>
      <c r="QEG42" s="7"/>
      <c r="QEH42" s="8"/>
      <c r="QEI42" s="9"/>
      <c r="QEJ42" s="9"/>
      <c r="QEK42" s="9"/>
      <c r="QEL42" s="9"/>
      <c r="QEM42" s="9"/>
      <c r="QEN42" s="9"/>
      <c r="QEO42" s="9"/>
      <c r="QEP42" s="9"/>
      <c r="QEQ42" s="9"/>
      <c r="QER42" s="9"/>
      <c r="QES42" s="9"/>
      <c r="QET42" s="9"/>
      <c r="QEU42" s="9"/>
      <c r="QEV42" s="9"/>
      <c r="QEW42" s="9"/>
      <c r="QEX42" s="9"/>
      <c r="QEY42" s="9"/>
      <c r="QEZ42" s="7"/>
      <c r="QFA42" s="8"/>
      <c r="QFB42" s="9"/>
      <c r="QFC42" s="9"/>
      <c r="QFD42" s="9"/>
      <c r="QFE42" s="9"/>
      <c r="QFF42" s="9"/>
      <c r="QFG42" s="9"/>
      <c r="QFH42" s="9"/>
      <c r="QFI42" s="9"/>
      <c r="QFJ42" s="9"/>
      <c r="QFK42" s="9"/>
      <c r="QFL42" s="9"/>
      <c r="QFM42" s="9"/>
      <c r="QFN42" s="9"/>
      <c r="QFO42" s="9"/>
      <c r="QFP42" s="9"/>
      <c r="QFQ42" s="9"/>
      <c r="QFR42" s="9"/>
      <c r="QFS42" s="7"/>
      <c r="QFT42" s="8"/>
      <c r="QFU42" s="9"/>
      <c r="QFV42" s="9"/>
      <c r="QFW42" s="9"/>
      <c r="QFX42" s="9"/>
      <c r="QFY42" s="9"/>
      <c r="QFZ42" s="9"/>
      <c r="QGA42" s="9"/>
      <c r="QGB42" s="9"/>
      <c r="QGC42" s="9"/>
      <c r="QGD42" s="9"/>
      <c r="QGE42" s="9"/>
      <c r="QGF42" s="9"/>
      <c r="QGG42" s="9"/>
      <c r="QGH42" s="9"/>
      <c r="QGI42" s="9"/>
      <c r="QGJ42" s="9"/>
      <c r="QGK42" s="9"/>
      <c r="QGL42" s="7"/>
      <c r="QGM42" s="8"/>
      <c r="QGN42" s="9"/>
      <c r="QGO42" s="9"/>
      <c r="QGP42" s="9"/>
      <c r="QGQ42" s="9"/>
      <c r="QGR42" s="9"/>
      <c r="QGS42" s="9"/>
      <c r="QGT42" s="9"/>
      <c r="QGU42" s="9"/>
      <c r="QGV42" s="9"/>
      <c r="QGW42" s="9"/>
      <c r="QGX42" s="9"/>
      <c r="QGY42" s="9"/>
      <c r="QGZ42" s="9"/>
      <c r="QHA42" s="9"/>
      <c r="QHB42" s="9"/>
      <c r="QHC42" s="9"/>
      <c r="QHD42" s="9"/>
      <c r="QHE42" s="7"/>
      <c r="QHF42" s="8"/>
      <c r="QHG42" s="9"/>
      <c r="QHH42" s="9"/>
      <c r="QHI42" s="9"/>
      <c r="QHJ42" s="9"/>
      <c r="QHK42" s="9"/>
      <c r="QHL42" s="9"/>
      <c r="QHM42" s="9"/>
      <c r="QHN42" s="9"/>
      <c r="QHO42" s="9"/>
      <c r="QHP42" s="9"/>
      <c r="QHQ42" s="9"/>
      <c r="QHR42" s="9"/>
      <c r="QHS42" s="9"/>
      <c r="QHT42" s="9"/>
      <c r="QHU42" s="9"/>
      <c r="QHV42" s="9"/>
      <c r="QHW42" s="9"/>
      <c r="QHX42" s="7"/>
      <c r="QHY42" s="8"/>
      <c r="QHZ42" s="9"/>
      <c r="QIA42" s="9"/>
      <c r="QIB42" s="9"/>
      <c r="QIC42" s="9"/>
      <c r="QID42" s="9"/>
      <c r="QIE42" s="9"/>
      <c r="QIF42" s="9"/>
      <c r="QIG42" s="9"/>
      <c r="QIH42" s="9"/>
      <c r="QII42" s="9"/>
      <c r="QIJ42" s="9"/>
      <c r="QIK42" s="9"/>
      <c r="QIL42" s="9"/>
      <c r="QIM42" s="9"/>
      <c r="QIN42" s="9"/>
      <c r="QIO42" s="9"/>
      <c r="QIP42" s="9"/>
      <c r="QIQ42" s="7"/>
      <c r="QIR42" s="8"/>
      <c r="QIS42" s="9"/>
      <c r="QIT42" s="9"/>
      <c r="QIU42" s="9"/>
      <c r="QIV42" s="9"/>
      <c r="QIW42" s="9"/>
      <c r="QIX42" s="9"/>
      <c r="QIY42" s="9"/>
      <c r="QIZ42" s="9"/>
      <c r="QJA42" s="9"/>
      <c r="QJB42" s="9"/>
      <c r="QJC42" s="9"/>
      <c r="QJD42" s="9"/>
      <c r="QJE42" s="9"/>
      <c r="QJF42" s="9"/>
      <c r="QJG42" s="9"/>
      <c r="QJH42" s="9"/>
      <c r="QJI42" s="9"/>
      <c r="QJJ42" s="7"/>
      <c r="QJK42" s="8"/>
      <c r="QJL42" s="9"/>
      <c r="QJM42" s="9"/>
      <c r="QJN42" s="9"/>
      <c r="QJO42" s="9"/>
      <c r="QJP42" s="9"/>
      <c r="QJQ42" s="9"/>
      <c r="QJR42" s="9"/>
      <c r="QJS42" s="9"/>
      <c r="QJT42" s="9"/>
      <c r="QJU42" s="9"/>
      <c r="QJV42" s="9"/>
      <c r="QJW42" s="9"/>
      <c r="QJX42" s="9"/>
      <c r="QJY42" s="9"/>
      <c r="QJZ42" s="9"/>
      <c r="QKA42" s="9"/>
      <c r="QKB42" s="9"/>
      <c r="QKC42" s="7"/>
      <c r="QKD42" s="8"/>
      <c r="QKE42" s="9"/>
      <c r="QKF42" s="9"/>
      <c r="QKG42" s="9"/>
      <c r="QKH42" s="9"/>
      <c r="QKI42" s="9"/>
      <c r="QKJ42" s="9"/>
      <c r="QKK42" s="9"/>
      <c r="QKL42" s="9"/>
      <c r="QKM42" s="9"/>
      <c r="QKN42" s="9"/>
      <c r="QKO42" s="9"/>
      <c r="QKP42" s="9"/>
      <c r="QKQ42" s="9"/>
      <c r="QKR42" s="9"/>
      <c r="QKS42" s="9"/>
      <c r="QKT42" s="9"/>
      <c r="QKU42" s="9"/>
      <c r="QKV42" s="7"/>
      <c r="QKW42" s="8"/>
      <c r="QKX42" s="9"/>
      <c r="QKY42" s="9"/>
      <c r="QKZ42" s="9"/>
      <c r="QLA42" s="9"/>
      <c r="QLB42" s="9"/>
      <c r="QLC42" s="9"/>
      <c r="QLD42" s="9"/>
      <c r="QLE42" s="9"/>
      <c r="QLF42" s="9"/>
      <c r="QLG42" s="9"/>
      <c r="QLH42" s="9"/>
      <c r="QLI42" s="9"/>
      <c r="QLJ42" s="9"/>
      <c r="QLK42" s="9"/>
      <c r="QLL42" s="9"/>
      <c r="QLM42" s="9"/>
      <c r="QLN42" s="9"/>
      <c r="QLO42" s="7"/>
      <c r="QLP42" s="8"/>
      <c r="QLQ42" s="9"/>
      <c r="QLR42" s="9"/>
      <c r="QLS42" s="9"/>
      <c r="QLT42" s="9"/>
      <c r="QLU42" s="9"/>
      <c r="QLV42" s="9"/>
      <c r="QLW42" s="9"/>
      <c r="QLX42" s="9"/>
      <c r="QLY42" s="9"/>
      <c r="QLZ42" s="9"/>
      <c r="QMA42" s="9"/>
      <c r="QMB42" s="9"/>
      <c r="QMC42" s="9"/>
      <c r="QMD42" s="9"/>
      <c r="QME42" s="9"/>
      <c r="QMF42" s="9"/>
      <c r="QMG42" s="9"/>
      <c r="QMH42" s="7"/>
      <c r="QMI42" s="8"/>
      <c r="QMJ42" s="9"/>
      <c r="QMK42" s="9"/>
      <c r="QML42" s="9"/>
      <c r="QMM42" s="9"/>
      <c r="QMN42" s="9"/>
      <c r="QMO42" s="9"/>
      <c r="QMP42" s="9"/>
      <c r="QMQ42" s="9"/>
      <c r="QMR42" s="9"/>
      <c r="QMS42" s="9"/>
      <c r="QMT42" s="9"/>
      <c r="QMU42" s="9"/>
      <c r="QMV42" s="9"/>
      <c r="QMW42" s="9"/>
      <c r="QMX42" s="9"/>
      <c r="QMY42" s="9"/>
      <c r="QMZ42" s="9"/>
      <c r="QNA42" s="7"/>
      <c r="QNB42" s="8"/>
      <c r="QNC42" s="9"/>
      <c r="QND42" s="9"/>
      <c r="QNE42" s="9"/>
      <c r="QNF42" s="9"/>
      <c r="QNG42" s="9"/>
      <c r="QNH42" s="9"/>
      <c r="QNI42" s="9"/>
      <c r="QNJ42" s="9"/>
      <c r="QNK42" s="9"/>
      <c r="QNL42" s="9"/>
      <c r="QNM42" s="9"/>
      <c r="QNN42" s="9"/>
      <c r="QNO42" s="9"/>
      <c r="QNP42" s="9"/>
      <c r="QNQ42" s="9"/>
      <c r="QNR42" s="9"/>
      <c r="QNS42" s="9"/>
      <c r="QNT42" s="7"/>
      <c r="QNU42" s="8"/>
      <c r="QNV42" s="9"/>
      <c r="QNW42" s="9"/>
      <c r="QNX42" s="9"/>
      <c r="QNY42" s="9"/>
      <c r="QNZ42" s="9"/>
      <c r="QOA42" s="9"/>
      <c r="QOB42" s="9"/>
      <c r="QOC42" s="9"/>
      <c r="QOD42" s="9"/>
      <c r="QOE42" s="9"/>
      <c r="QOF42" s="9"/>
      <c r="QOG42" s="9"/>
      <c r="QOH42" s="9"/>
      <c r="QOI42" s="9"/>
      <c r="QOJ42" s="9"/>
      <c r="QOK42" s="9"/>
      <c r="QOL42" s="9"/>
      <c r="QOM42" s="7"/>
      <c r="QON42" s="8"/>
      <c r="QOO42" s="9"/>
      <c r="QOP42" s="9"/>
      <c r="QOQ42" s="9"/>
      <c r="QOR42" s="9"/>
      <c r="QOS42" s="9"/>
      <c r="QOT42" s="9"/>
      <c r="QOU42" s="9"/>
      <c r="QOV42" s="9"/>
      <c r="QOW42" s="9"/>
      <c r="QOX42" s="9"/>
      <c r="QOY42" s="9"/>
      <c r="QOZ42" s="9"/>
      <c r="QPA42" s="9"/>
      <c r="QPB42" s="9"/>
      <c r="QPC42" s="9"/>
      <c r="QPD42" s="9"/>
      <c r="QPE42" s="9"/>
      <c r="QPF42" s="7"/>
      <c r="QPG42" s="8"/>
      <c r="QPH42" s="9"/>
      <c r="QPI42" s="9"/>
      <c r="QPJ42" s="9"/>
      <c r="QPK42" s="9"/>
      <c r="QPL42" s="9"/>
      <c r="QPM42" s="9"/>
      <c r="QPN42" s="9"/>
      <c r="QPO42" s="9"/>
      <c r="QPP42" s="9"/>
      <c r="QPQ42" s="9"/>
      <c r="QPR42" s="9"/>
      <c r="QPS42" s="9"/>
      <c r="QPT42" s="9"/>
      <c r="QPU42" s="9"/>
      <c r="QPV42" s="9"/>
      <c r="QPW42" s="9"/>
      <c r="QPX42" s="9"/>
      <c r="QPY42" s="7"/>
      <c r="QPZ42" s="8"/>
      <c r="QQA42" s="9"/>
      <c r="QQB42" s="9"/>
      <c r="QQC42" s="9"/>
      <c r="QQD42" s="9"/>
      <c r="QQE42" s="9"/>
      <c r="QQF42" s="9"/>
      <c r="QQG42" s="9"/>
      <c r="QQH42" s="9"/>
      <c r="QQI42" s="9"/>
      <c r="QQJ42" s="9"/>
      <c r="QQK42" s="9"/>
      <c r="QQL42" s="9"/>
      <c r="QQM42" s="9"/>
      <c r="QQN42" s="9"/>
      <c r="QQO42" s="9"/>
      <c r="QQP42" s="9"/>
      <c r="QQQ42" s="9"/>
      <c r="QQR42" s="7"/>
      <c r="QQS42" s="8"/>
      <c r="QQT42" s="9"/>
      <c r="QQU42" s="9"/>
      <c r="QQV42" s="9"/>
      <c r="QQW42" s="9"/>
      <c r="QQX42" s="9"/>
      <c r="QQY42" s="9"/>
      <c r="QQZ42" s="9"/>
      <c r="QRA42" s="9"/>
      <c r="QRB42" s="9"/>
      <c r="QRC42" s="9"/>
      <c r="QRD42" s="9"/>
      <c r="QRE42" s="9"/>
      <c r="QRF42" s="9"/>
      <c r="QRG42" s="9"/>
      <c r="QRH42" s="9"/>
      <c r="QRI42" s="9"/>
      <c r="QRJ42" s="9"/>
      <c r="QRK42" s="7"/>
      <c r="QRL42" s="8"/>
      <c r="QRM42" s="9"/>
      <c r="QRN42" s="9"/>
      <c r="QRO42" s="9"/>
      <c r="QRP42" s="9"/>
      <c r="QRQ42" s="9"/>
      <c r="QRR42" s="9"/>
      <c r="QRS42" s="9"/>
      <c r="QRT42" s="9"/>
      <c r="QRU42" s="9"/>
      <c r="QRV42" s="9"/>
      <c r="QRW42" s="9"/>
      <c r="QRX42" s="9"/>
      <c r="QRY42" s="9"/>
      <c r="QRZ42" s="9"/>
      <c r="QSA42" s="9"/>
      <c r="QSB42" s="9"/>
      <c r="QSC42" s="9"/>
      <c r="QSD42" s="7"/>
      <c r="QSE42" s="8"/>
      <c r="QSF42" s="9"/>
      <c r="QSG42" s="9"/>
      <c r="QSH42" s="9"/>
      <c r="QSI42" s="9"/>
      <c r="QSJ42" s="9"/>
      <c r="QSK42" s="9"/>
      <c r="QSL42" s="9"/>
      <c r="QSM42" s="9"/>
      <c r="QSN42" s="9"/>
      <c r="QSO42" s="9"/>
      <c r="QSP42" s="9"/>
      <c r="QSQ42" s="9"/>
      <c r="QSR42" s="9"/>
      <c r="QSS42" s="9"/>
      <c r="QST42" s="9"/>
      <c r="QSU42" s="9"/>
      <c r="QSV42" s="9"/>
      <c r="QSW42" s="7"/>
      <c r="QSX42" s="8"/>
      <c r="QSY42" s="9"/>
      <c r="QSZ42" s="9"/>
      <c r="QTA42" s="9"/>
      <c r="QTB42" s="9"/>
      <c r="QTC42" s="9"/>
      <c r="QTD42" s="9"/>
      <c r="QTE42" s="9"/>
      <c r="QTF42" s="9"/>
      <c r="QTG42" s="9"/>
      <c r="QTH42" s="9"/>
      <c r="QTI42" s="9"/>
      <c r="QTJ42" s="9"/>
      <c r="QTK42" s="9"/>
      <c r="QTL42" s="9"/>
      <c r="QTM42" s="9"/>
      <c r="QTN42" s="9"/>
      <c r="QTO42" s="9"/>
      <c r="QTP42" s="7"/>
      <c r="QTQ42" s="8"/>
      <c r="QTR42" s="9"/>
      <c r="QTS42" s="9"/>
      <c r="QTT42" s="9"/>
      <c r="QTU42" s="9"/>
      <c r="QTV42" s="9"/>
      <c r="QTW42" s="9"/>
      <c r="QTX42" s="9"/>
      <c r="QTY42" s="9"/>
      <c r="QTZ42" s="9"/>
      <c r="QUA42" s="9"/>
      <c r="QUB42" s="9"/>
      <c r="QUC42" s="9"/>
      <c r="QUD42" s="9"/>
      <c r="QUE42" s="9"/>
      <c r="QUF42" s="9"/>
      <c r="QUG42" s="9"/>
      <c r="QUH42" s="9"/>
      <c r="QUI42" s="7"/>
      <c r="QUJ42" s="8"/>
      <c r="QUK42" s="9"/>
      <c r="QUL42" s="9"/>
      <c r="QUM42" s="9"/>
      <c r="QUN42" s="9"/>
      <c r="QUO42" s="9"/>
      <c r="QUP42" s="9"/>
      <c r="QUQ42" s="9"/>
      <c r="QUR42" s="9"/>
      <c r="QUS42" s="9"/>
      <c r="QUT42" s="9"/>
      <c r="QUU42" s="9"/>
      <c r="QUV42" s="9"/>
      <c r="QUW42" s="9"/>
      <c r="QUX42" s="9"/>
      <c r="QUY42" s="9"/>
      <c r="QUZ42" s="9"/>
      <c r="QVA42" s="9"/>
      <c r="QVB42" s="7"/>
      <c r="QVC42" s="8"/>
      <c r="QVD42" s="9"/>
      <c r="QVE42" s="9"/>
      <c r="QVF42" s="9"/>
      <c r="QVG42" s="9"/>
      <c r="QVH42" s="9"/>
      <c r="QVI42" s="9"/>
      <c r="QVJ42" s="9"/>
      <c r="QVK42" s="9"/>
      <c r="QVL42" s="9"/>
      <c r="QVM42" s="9"/>
      <c r="QVN42" s="9"/>
      <c r="QVO42" s="9"/>
      <c r="QVP42" s="9"/>
      <c r="QVQ42" s="9"/>
      <c r="QVR42" s="9"/>
      <c r="QVS42" s="9"/>
      <c r="QVT42" s="9"/>
      <c r="QVU42" s="7"/>
      <c r="QVV42" s="8"/>
      <c r="QVW42" s="9"/>
      <c r="QVX42" s="9"/>
      <c r="QVY42" s="9"/>
      <c r="QVZ42" s="9"/>
      <c r="QWA42" s="9"/>
      <c r="QWB42" s="9"/>
      <c r="QWC42" s="9"/>
      <c r="QWD42" s="9"/>
      <c r="QWE42" s="9"/>
      <c r="QWF42" s="9"/>
      <c r="QWG42" s="9"/>
      <c r="QWH42" s="9"/>
      <c r="QWI42" s="9"/>
      <c r="QWJ42" s="9"/>
      <c r="QWK42" s="9"/>
      <c r="QWL42" s="9"/>
      <c r="QWM42" s="9"/>
      <c r="QWN42" s="7"/>
      <c r="QWO42" s="8"/>
      <c r="QWP42" s="9"/>
      <c r="QWQ42" s="9"/>
      <c r="QWR42" s="9"/>
      <c r="QWS42" s="9"/>
      <c r="QWT42" s="9"/>
      <c r="QWU42" s="9"/>
      <c r="QWV42" s="9"/>
      <c r="QWW42" s="9"/>
      <c r="QWX42" s="9"/>
      <c r="QWY42" s="9"/>
      <c r="QWZ42" s="9"/>
      <c r="QXA42" s="9"/>
      <c r="QXB42" s="9"/>
      <c r="QXC42" s="9"/>
      <c r="QXD42" s="9"/>
      <c r="QXE42" s="9"/>
      <c r="QXF42" s="9"/>
      <c r="QXG42" s="7"/>
      <c r="QXH42" s="8"/>
      <c r="QXI42" s="9"/>
      <c r="QXJ42" s="9"/>
      <c r="QXK42" s="9"/>
      <c r="QXL42" s="9"/>
      <c r="QXM42" s="9"/>
      <c r="QXN42" s="9"/>
      <c r="QXO42" s="9"/>
      <c r="QXP42" s="9"/>
      <c r="QXQ42" s="9"/>
      <c r="QXR42" s="9"/>
      <c r="QXS42" s="9"/>
      <c r="QXT42" s="9"/>
      <c r="QXU42" s="9"/>
      <c r="QXV42" s="9"/>
      <c r="QXW42" s="9"/>
      <c r="QXX42" s="9"/>
      <c r="QXY42" s="9"/>
      <c r="QXZ42" s="7"/>
      <c r="QYA42" s="8"/>
      <c r="QYB42" s="9"/>
      <c r="QYC42" s="9"/>
      <c r="QYD42" s="9"/>
      <c r="QYE42" s="9"/>
      <c r="QYF42" s="9"/>
      <c r="QYG42" s="9"/>
      <c r="QYH42" s="9"/>
      <c r="QYI42" s="9"/>
      <c r="QYJ42" s="9"/>
      <c r="QYK42" s="9"/>
      <c r="QYL42" s="9"/>
      <c r="QYM42" s="9"/>
      <c r="QYN42" s="9"/>
      <c r="QYO42" s="9"/>
      <c r="QYP42" s="9"/>
      <c r="QYQ42" s="9"/>
      <c r="QYR42" s="9"/>
      <c r="QYS42" s="7"/>
      <c r="QYT42" s="8"/>
      <c r="QYU42" s="9"/>
      <c r="QYV42" s="9"/>
      <c r="QYW42" s="9"/>
      <c r="QYX42" s="9"/>
      <c r="QYY42" s="9"/>
      <c r="QYZ42" s="9"/>
      <c r="QZA42" s="9"/>
      <c r="QZB42" s="9"/>
      <c r="QZC42" s="9"/>
      <c r="QZD42" s="9"/>
      <c r="QZE42" s="9"/>
      <c r="QZF42" s="9"/>
      <c r="QZG42" s="9"/>
      <c r="QZH42" s="9"/>
      <c r="QZI42" s="9"/>
      <c r="QZJ42" s="9"/>
      <c r="QZK42" s="9"/>
      <c r="QZL42" s="7"/>
      <c r="QZM42" s="8"/>
      <c r="QZN42" s="9"/>
      <c r="QZO42" s="9"/>
      <c r="QZP42" s="9"/>
      <c r="QZQ42" s="9"/>
      <c r="QZR42" s="9"/>
      <c r="QZS42" s="9"/>
      <c r="QZT42" s="9"/>
      <c r="QZU42" s="9"/>
      <c r="QZV42" s="9"/>
      <c r="QZW42" s="9"/>
      <c r="QZX42" s="9"/>
      <c r="QZY42" s="9"/>
      <c r="QZZ42" s="9"/>
      <c r="RAA42" s="9"/>
      <c r="RAB42" s="9"/>
      <c r="RAC42" s="9"/>
      <c r="RAD42" s="9"/>
      <c r="RAE42" s="7"/>
      <c r="RAF42" s="8"/>
      <c r="RAG42" s="9"/>
      <c r="RAH42" s="9"/>
      <c r="RAI42" s="9"/>
      <c r="RAJ42" s="9"/>
      <c r="RAK42" s="9"/>
      <c r="RAL42" s="9"/>
      <c r="RAM42" s="9"/>
      <c r="RAN42" s="9"/>
      <c r="RAO42" s="9"/>
      <c r="RAP42" s="9"/>
      <c r="RAQ42" s="9"/>
      <c r="RAR42" s="9"/>
      <c r="RAS42" s="9"/>
      <c r="RAT42" s="9"/>
      <c r="RAU42" s="9"/>
      <c r="RAV42" s="9"/>
      <c r="RAW42" s="9"/>
      <c r="RAX42" s="7"/>
      <c r="RAY42" s="8"/>
      <c r="RAZ42" s="9"/>
      <c r="RBA42" s="9"/>
      <c r="RBB42" s="9"/>
      <c r="RBC42" s="9"/>
      <c r="RBD42" s="9"/>
      <c r="RBE42" s="9"/>
      <c r="RBF42" s="9"/>
      <c r="RBG42" s="9"/>
      <c r="RBH42" s="9"/>
      <c r="RBI42" s="9"/>
      <c r="RBJ42" s="9"/>
      <c r="RBK42" s="9"/>
      <c r="RBL42" s="9"/>
      <c r="RBM42" s="9"/>
      <c r="RBN42" s="9"/>
      <c r="RBO42" s="9"/>
      <c r="RBP42" s="9"/>
      <c r="RBQ42" s="7"/>
      <c r="RBR42" s="8"/>
      <c r="RBS42" s="9"/>
      <c r="RBT42" s="9"/>
      <c r="RBU42" s="9"/>
      <c r="RBV42" s="9"/>
      <c r="RBW42" s="9"/>
      <c r="RBX42" s="9"/>
      <c r="RBY42" s="9"/>
      <c r="RBZ42" s="9"/>
      <c r="RCA42" s="9"/>
      <c r="RCB42" s="9"/>
      <c r="RCC42" s="9"/>
      <c r="RCD42" s="9"/>
      <c r="RCE42" s="9"/>
      <c r="RCF42" s="9"/>
      <c r="RCG42" s="9"/>
      <c r="RCH42" s="9"/>
      <c r="RCI42" s="9"/>
      <c r="RCJ42" s="7"/>
      <c r="RCK42" s="8"/>
      <c r="RCL42" s="9"/>
      <c r="RCM42" s="9"/>
      <c r="RCN42" s="9"/>
      <c r="RCO42" s="9"/>
      <c r="RCP42" s="9"/>
      <c r="RCQ42" s="9"/>
      <c r="RCR42" s="9"/>
      <c r="RCS42" s="9"/>
      <c r="RCT42" s="9"/>
      <c r="RCU42" s="9"/>
      <c r="RCV42" s="9"/>
      <c r="RCW42" s="9"/>
      <c r="RCX42" s="9"/>
      <c r="RCY42" s="9"/>
      <c r="RCZ42" s="9"/>
      <c r="RDA42" s="9"/>
      <c r="RDB42" s="9"/>
      <c r="RDC42" s="7"/>
      <c r="RDD42" s="8"/>
      <c r="RDE42" s="7"/>
      <c r="RDF42" s="7"/>
      <c r="RDG42" s="7"/>
      <c r="RDH42" s="7"/>
      <c r="RDI42" s="7"/>
      <c r="RDJ42" s="7"/>
      <c r="RDK42" s="7"/>
      <c r="RDL42" s="7"/>
      <c r="RDM42" s="7"/>
      <c r="RDN42" s="7"/>
      <c r="RDO42" s="7"/>
      <c r="RDP42" s="7"/>
      <c r="RDQ42" s="7"/>
      <c r="RDR42" s="7"/>
      <c r="RDS42" s="7"/>
      <c r="RDT42" s="7"/>
      <c r="RDU42" s="7"/>
      <c r="RDV42" s="7"/>
      <c r="RDW42" s="8"/>
      <c r="RDX42" s="9"/>
      <c r="RDY42" s="9"/>
      <c r="RDZ42" s="9"/>
      <c r="REA42" s="9"/>
      <c r="REB42" s="9"/>
      <c r="REC42" s="9"/>
      <c r="RED42" s="9"/>
      <c r="REE42" s="9"/>
      <c r="REF42" s="9"/>
      <c r="REG42" s="9"/>
      <c r="REH42" s="9"/>
      <c r="REI42" s="9"/>
      <c r="REJ42" s="9"/>
      <c r="REK42" s="9"/>
      <c r="REL42" s="9"/>
      <c r="REM42" s="9"/>
      <c r="REN42" s="9"/>
      <c r="REO42" s="7"/>
      <c r="REP42" s="8"/>
      <c r="REQ42" s="9"/>
      <c r="RER42" s="9"/>
      <c r="RES42" s="9"/>
      <c r="RET42" s="9"/>
      <c r="REU42" s="9"/>
      <c r="REV42" s="9"/>
      <c r="REW42" s="9"/>
      <c r="REX42" s="9"/>
      <c r="REY42" s="9"/>
      <c r="REZ42" s="9"/>
      <c r="RFA42" s="9"/>
      <c r="RFB42" s="9"/>
      <c r="RFC42" s="9"/>
      <c r="RFD42" s="9"/>
      <c r="RFE42" s="9"/>
      <c r="RFF42" s="9"/>
      <c r="RFG42" s="9"/>
      <c r="RFH42" s="7"/>
      <c r="RFI42" s="8"/>
      <c r="RFJ42" s="9"/>
      <c r="RFK42" s="9"/>
      <c r="RFL42" s="9"/>
      <c r="RFM42" s="9"/>
      <c r="RFN42" s="9"/>
      <c r="RFO42" s="9"/>
      <c r="RFP42" s="9"/>
      <c r="RFQ42" s="9"/>
      <c r="RFR42" s="9"/>
      <c r="RFS42" s="9"/>
      <c r="RFT42" s="9"/>
      <c r="RFU42" s="9"/>
      <c r="RFV42" s="9"/>
      <c r="RFW42" s="9"/>
      <c r="RFX42" s="9"/>
      <c r="RFY42" s="9"/>
      <c r="RFZ42" s="9"/>
      <c r="RGA42" s="7"/>
      <c r="RGB42" s="8"/>
      <c r="RGC42" s="9"/>
      <c r="RGD42" s="9"/>
      <c r="RGE42" s="9"/>
      <c r="RGF42" s="9"/>
      <c r="RGG42" s="9"/>
      <c r="RGH42" s="9"/>
      <c r="RGI42" s="9"/>
      <c r="RGJ42" s="9"/>
      <c r="RGK42" s="9"/>
      <c r="RGL42" s="9"/>
      <c r="RGM42" s="9"/>
      <c r="RGN42" s="9"/>
      <c r="RGO42" s="9"/>
      <c r="RGP42" s="9"/>
      <c r="RGQ42" s="9"/>
      <c r="RGR42" s="9"/>
      <c r="RGS42" s="9"/>
      <c r="RGT42" s="7"/>
      <c r="RGU42" s="8"/>
      <c r="RGV42" s="9"/>
      <c r="RGW42" s="9"/>
      <c r="RGX42" s="9"/>
      <c r="RGY42" s="9"/>
      <c r="RGZ42" s="9"/>
      <c r="RHA42" s="9"/>
      <c r="RHB42" s="9"/>
      <c r="RHC42" s="9"/>
      <c r="RHD42" s="9"/>
      <c r="RHE42" s="9"/>
      <c r="RHF42" s="9"/>
      <c r="RHG42" s="9"/>
      <c r="RHH42" s="9"/>
      <c r="RHI42" s="9"/>
      <c r="RHJ42" s="9"/>
      <c r="RHK42" s="9"/>
      <c r="RHL42" s="9"/>
      <c r="RHM42" s="7"/>
      <c r="RHN42" s="8"/>
      <c r="RHO42" s="9"/>
      <c r="RHP42" s="9"/>
      <c r="RHQ42" s="9"/>
      <c r="RHR42" s="9"/>
      <c r="RHS42" s="9"/>
      <c r="RHT42" s="9"/>
      <c r="RHU42" s="9"/>
      <c r="RHV42" s="9"/>
      <c r="RHW42" s="9"/>
      <c r="RHX42" s="9"/>
      <c r="RHY42" s="9"/>
      <c r="RHZ42" s="9"/>
      <c r="RIA42" s="9"/>
      <c r="RIB42" s="9"/>
      <c r="RIC42" s="9"/>
      <c r="RID42" s="9"/>
      <c r="RIE42" s="9"/>
      <c r="RIF42" s="7"/>
      <c r="RIG42" s="8"/>
      <c r="RIH42" s="9"/>
      <c r="RII42" s="9"/>
      <c r="RIJ42" s="9"/>
      <c r="RIK42" s="9"/>
      <c r="RIL42" s="9"/>
      <c r="RIM42" s="9"/>
      <c r="RIN42" s="9"/>
      <c r="RIO42" s="9"/>
      <c r="RIP42" s="9"/>
      <c r="RIQ42" s="9"/>
      <c r="RIR42" s="9"/>
      <c r="RIS42" s="9"/>
      <c r="RIT42" s="9"/>
      <c r="RIU42" s="9"/>
      <c r="RIV42" s="9"/>
      <c r="RIW42" s="9"/>
      <c r="RIX42" s="9"/>
      <c r="RIY42" s="7"/>
      <c r="RIZ42" s="8"/>
      <c r="RJA42" s="9"/>
      <c r="RJB42" s="9"/>
      <c r="RJC42" s="9"/>
      <c r="RJD42" s="9"/>
      <c r="RJE42" s="9"/>
      <c r="RJF42" s="9"/>
      <c r="RJG42" s="9"/>
      <c r="RJH42" s="9"/>
      <c r="RJI42" s="9"/>
      <c r="RJJ42" s="9"/>
      <c r="RJK42" s="9"/>
      <c r="RJL42" s="9"/>
      <c r="RJM42" s="9"/>
      <c r="RJN42" s="9"/>
      <c r="RJO42" s="9"/>
      <c r="RJP42" s="9"/>
      <c r="RJQ42" s="9"/>
      <c r="RJR42" s="7"/>
      <c r="RJS42" s="8"/>
      <c r="RJT42" s="9"/>
      <c r="RJU42" s="9"/>
      <c r="RJV42" s="9"/>
      <c r="RJW42" s="9"/>
      <c r="RJX42" s="9"/>
      <c r="RJY42" s="9"/>
      <c r="RJZ42" s="9"/>
      <c r="RKA42" s="9"/>
      <c r="RKB42" s="9"/>
      <c r="RKC42" s="9"/>
      <c r="RKD42" s="9"/>
      <c r="RKE42" s="9"/>
      <c r="RKF42" s="9"/>
      <c r="RKG42" s="9"/>
      <c r="RKH42" s="9"/>
      <c r="RKI42" s="9"/>
      <c r="RKJ42" s="9"/>
      <c r="RKK42" s="7"/>
      <c r="RKL42" s="8"/>
      <c r="RKM42" s="9"/>
      <c r="RKN42" s="9"/>
      <c r="RKO42" s="9"/>
      <c r="RKP42" s="9"/>
      <c r="RKQ42" s="9"/>
      <c r="RKR42" s="9"/>
      <c r="RKS42" s="9"/>
      <c r="RKT42" s="9"/>
      <c r="RKU42" s="9"/>
      <c r="RKV42" s="9"/>
      <c r="RKW42" s="9"/>
      <c r="RKX42" s="9"/>
      <c r="RKY42" s="9"/>
      <c r="RKZ42" s="9"/>
      <c r="RLA42" s="9"/>
      <c r="RLB42" s="9"/>
      <c r="RLC42" s="9"/>
      <c r="RLD42" s="7"/>
      <c r="RLE42" s="8"/>
      <c r="RLF42" s="9"/>
      <c r="RLG42" s="9"/>
      <c r="RLH42" s="9"/>
      <c r="RLI42" s="9"/>
      <c r="RLJ42" s="9"/>
      <c r="RLK42" s="9"/>
      <c r="RLL42" s="9"/>
      <c r="RLM42" s="9"/>
      <c r="RLN42" s="9"/>
      <c r="RLO42" s="9"/>
      <c r="RLP42" s="9"/>
      <c r="RLQ42" s="9"/>
      <c r="RLR42" s="9"/>
      <c r="RLS42" s="9"/>
      <c r="RLT42" s="9"/>
      <c r="RLU42" s="9"/>
      <c r="RLV42" s="9"/>
      <c r="RLW42" s="7"/>
      <c r="RLX42" s="8"/>
      <c r="RLY42" s="9"/>
      <c r="RLZ42" s="9"/>
      <c r="RMA42" s="9"/>
      <c r="RMB42" s="9"/>
      <c r="RMC42" s="9"/>
      <c r="RMD42" s="9"/>
      <c r="RME42" s="9"/>
      <c r="RMF42" s="9"/>
      <c r="RMG42" s="9"/>
      <c r="RMH42" s="9"/>
      <c r="RMI42" s="9"/>
      <c r="RMJ42" s="9"/>
      <c r="RMK42" s="9"/>
      <c r="RML42" s="9"/>
      <c r="RMM42" s="9"/>
      <c r="RMN42" s="9"/>
      <c r="RMO42" s="9"/>
      <c r="RMP42" s="7"/>
      <c r="RMQ42" s="8"/>
      <c r="RMR42" s="9"/>
      <c r="RMS42" s="9"/>
      <c r="RMT42" s="9"/>
      <c r="RMU42" s="9"/>
      <c r="RMV42" s="9"/>
      <c r="RMW42" s="9"/>
      <c r="RMX42" s="9"/>
      <c r="RMY42" s="9"/>
      <c r="RMZ42" s="9"/>
      <c r="RNA42" s="9"/>
      <c r="RNB42" s="9"/>
      <c r="RNC42" s="9"/>
      <c r="RND42" s="9"/>
      <c r="RNE42" s="9"/>
      <c r="RNF42" s="9"/>
      <c r="RNG42" s="9"/>
      <c r="RNH42" s="9"/>
      <c r="RNI42" s="7"/>
      <c r="RNJ42" s="8"/>
      <c r="RNK42" s="9"/>
      <c r="RNL42" s="9"/>
      <c r="RNM42" s="9"/>
      <c r="RNN42" s="9"/>
      <c r="RNO42" s="9"/>
      <c r="RNP42" s="9"/>
      <c r="RNQ42" s="9"/>
      <c r="RNR42" s="9"/>
      <c r="RNS42" s="9"/>
      <c r="RNT42" s="9"/>
      <c r="RNU42" s="9"/>
      <c r="RNV42" s="9"/>
      <c r="RNW42" s="9"/>
      <c r="RNX42" s="9"/>
      <c r="RNY42" s="9"/>
      <c r="RNZ42" s="9"/>
      <c r="ROA42" s="9"/>
      <c r="ROB42" s="7"/>
      <c r="ROC42" s="8"/>
      <c r="ROD42" s="9"/>
      <c r="ROE42" s="9"/>
      <c r="ROF42" s="9"/>
      <c r="ROG42" s="9"/>
      <c r="ROH42" s="9"/>
      <c r="ROI42" s="9"/>
      <c r="ROJ42" s="9"/>
      <c r="ROK42" s="9"/>
      <c r="ROL42" s="9"/>
      <c r="ROM42" s="9"/>
      <c r="RON42" s="9"/>
      <c r="ROO42" s="9"/>
      <c r="ROP42" s="9"/>
      <c r="ROQ42" s="9"/>
      <c r="ROR42" s="9"/>
      <c r="ROS42" s="9"/>
      <c r="ROT42" s="9"/>
      <c r="ROU42" s="7"/>
      <c r="ROV42" s="8"/>
      <c r="ROW42" s="9"/>
      <c r="ROX42" s="9"/>
      <c r="ROY42" s="9"/>
      <c r="ROZ42" s="9"/>
      <c r="RPA42" s="9"/>
      <c r="RPB42" s="9"/>
      <c r="RPC42" s="9"/>
      <c r="RPD42" s="9"/>
      <c r="RPE42" s="9"/>
      <c r="RPF42" s="9"/>
      <c r="RPG42" s="9"/>
      <c r="RPH42" s="9"/>
      <c r="RPI42" s="9"/>
      <c r="RPJ42" s="9"/>
      <c r="RPK42" s="9"/>
      <c r="RPL42" s="9"/>
      <c r="RPM42" s="9"/>
      <c r="RPN42" s="7"/>
      <c r="RPO42" s="8"/>
      <c r="RPP42" s="9"/>
      <c r="RPQ42" s="9"/>
      <c r="RPR42" s="9"/>
      <c r="RPS42" s="9"/>
      <c r="RPT42" s="9"/>
      <c r="RPU42" s="9"/>
      <c r="RPV42" s="9"/>
      <c r="RPW42" s="9"/>
      <c r="RPX42" s="9"/>
      <c r="RPY42" s="9"/>
      <c r="RPZ42" s="9"/>
      <c r="RQA42" s="9"/>
      <c r="RQB42" s="9"/>
      <c r="RQC42" s="9"/>
      <c r="RQD42" s="9"/>
      <c r="RQE42" s="9"/>
      <c r="RQF42" s="9"/>
      <c r="RQG42" s="7"/>
      <c r="RQH42" s="8"/>
      <c r="RQI42" s="9"/>
      <c r="RQJ42" s="9"/>
      <c r="RQK42" s="9"/>
      <c r="RQL42" s="9"/>
      <c r="RQM42" s="9"/>
      <c r="RQN42" s="9"/>
      <c r="RQO42" s="9"/>
      <c r="RQP42" s="9"/>
      <c r="RQQ42" s="9"/>
      <c r="RQR42" s="9"/>
      <c r="RQS42" s="9"/>
      <c r="RQT42" s="9"/>
      <c r="RQU42" s="9"/>
      <c r="RQV42" s="9"/>
      <c r="RQW42" s="9"/>
      <c r="RQX42" s="9"/>
      <c r="RQY42" s="9"/>
      <c r="RQZ42" s="7"/>
      <c r="RRA42" s="8"/>
      <c r="RRB42" s="9"/>
      <c r="RRC42" s="9"/>
      <c r="RRD42" s="9"/>
      <c r="RRE42" s="9"/>
      <c r="RRF42" s="9"/>
      <c r="RRG42" s="9"/>
      <c r="RRH42" s="9"/>
      <c r="RRI42" s="9"/>
      <c r="RRJ42" s="9"/>
      <c r="RRK42" s="9"/>
      <c r="RRL42" s="9"/>
      <c r="RRM42" s="9"/>
      <c r="RRN42" s="9"/>
      <c r="RRO42" s="9"/>
      <c r="RRP42" s="9"/>
      <c r="RRQ42" s="9"/>
      <c r="RRR42" s="9"/>
      <c r="RRS42" s="7"/>
      <c r="RRT42" s="8"/>
      <c r="RRU42" s="9"/>
      <c r="RRV42" s="9"/>
      <c r="RRW42" s="9"/>
      <c r="RRX42" s="9"/>
      <c r="RRY42" s="9"/>
      <c r="RRZ42" s="9"/>
      <c r="RSA42" s="9"/>
      <c r="RSB42" s="9"/>
      <c r="RSC42" s="9"/>
      <c r="RSD42" s="9"/>
      <c r="RSE42" s="9"/>
      <c r="RSF42" s="9"/>
      <c r="RSG42" s="9"/>
      <c r="RSH42" s="9"/>
      <c r="RSI42" s="9"/>
      <c r="RSJ42" s="9"/>
      <c r="RSK42" s="9"/>
      <c r="RSL42" s="7"/>
      <c r="RSM42" s="8"/>
      <c r="RSN42" s="9"/>
      <c r="RSO42" s="9"/>
      <c r="RSP42" s="9"/>
      <c r="RSQ42" s="9"/>
      <c r="RSR42" s="9"/>
      <c r="RSS42" s="9"/>
      <c r="RST42" s="9"/>
      <c r="RSU42" s="9"/>
      <c r="RSV42" s="9"/>
      <c r="RSW42" s="9"/>
      <c r="RSX42" s="9"/>
      <c r="RSY42" s="9"/>
      <c r="RSZ42" s="9"/>
      <c r="RTA42" s="9"/>
      <c r="RTB42" s="9"/>
      <c r="RTC42" s="9"/>
      <c r="RTD42" s="9"/>
      <c r="RTE42" s="7"/>
      <c r="RTF42" s="8"/>
      <c r="RTG42" s="9"/>
      <c r="RTH42" s="9"/>
      <c r="RTI42" s="9"/>
      <c r="RTJ42" s="9"/>
      <c r="RTK42" s="9"/>
      <c r="RTL42" s="9"/>
      <c r="RTM42" s="9"/>
      <c r="RTN42" s="9"/>
      <c r="RTO42" s="9"/>
      <c r="RTP42" s="9"/>
      <c r="RTQ42" s="9"/>
      <c r="RTR42" s="9"/>
      <c r="RTS42" s="9"/>
      <c r="RTT42" s="9"/>
      <c r="RTU42" s="9"/>
      <c r="RTV42" s="9"/>
      <c r="RTW42" s="9"/>
      <c r="RTX42" s="7"/>
      <c r="RTY42" s="8"/>
      <c r="RTZ42" s="9"/>
      <c r="RUA42" s="9"/>
      <c r="RUB42" s="9"/>
      <c r="RUC42" s="9"/>
      <c r="RUD42" s="9"/>
      <c r="RUE42" s="9"/>
      <c r="RUF42" s="9"/>
      <c r="RUG42" s="9"/>
      <c r="RUH42" s="9"/>
      <c r="RUI42" s="9"/>
      <c r="RUJ42" s="9"/>
      <c r="RUK42" s="9"/>
      <c r="RUL42" s="9"/>
      <c r="RUM42" s="9"/>
      <c r="RUN42" s="9"/>
      <c r="RUO42" s="9"/>
      <c r="RUP42" s="9"/>
      <c r="RUQ42" s="7"/>
      <c r="RUR42" s="8"/>
      <c r="RUS42" s="9"/>
      <c r="RUT42" s="9"/>
      <c r="RUU42" s="9"/>
      <c r="RUV42" s="9"/>
      <c r="RUW42" s="9"/>
      <c r="RUX42" s="9"/>
      <c r="RUY42" s="9"/>
      <c r="RUZ42" s="9"/>
      <c r="RVA42" s="9"/>
      <c r="RVB42" s="9"/>
      <c r="RVC42" s="9"/>
      <c r="RVD42" s="9"/>
      <c r="RVE42" s="9"/>
      <c r="RVF42" s="9"/>
      <c r="RVG42" s="9"/>
      <c r="RVH42" s="9"/>
      <c r="RVI42" s="9"/>
      <c r="RVJ42" s="7"/>
      <c r="RVK42" s="8"/>
      <c r="RVL42" s="9"/>
      <c r="RVM42" s="9"/>
      <c r="RVN42" s="9"/>
      <c r="RVO42" s="9"/>
      <c r="RVP42" s="9"/>
      <c r="RVQ42" s="9"/>
      <c r="RVR42" s="9"/>
      <c r="RVS42" s="9"/>
      <c r="RVT42" s="9"/>
      <c r="RVU42" s="9"/>
      <c r="RVV42" s="9"/>
      <c r="RVW42" s="9"/>
      <c r="RVX42" s="9"/>
      <c r="RVY42" s="9"/>
      <c r="RVZ42" s="9"/>
      <c r="RWA42" s="9"/>
      <c r="RWB42" s="9"/>
      <c r="RWC42" s="7"/>
      <c r="RWD42" s="8"/>
      <c r="RWE42" s="9"/>
      <c r="RWF42" s="9"/>
      <c r="RWG42" s="9"/>
      <c r="RWH42" s="9"/>
      <c r="RWI42" s="9"/>
      <c r="RWJ42" s="9"/>
      <c r="RWK42" s="9"/>
      <c r="RWL42" s="9"/>
      <c r="RWM42" s="9"/>
      <c r="RWN42" s="9"/>
      <c r="RWO42" s="9"/>
      <c r="RWP42" s="9"/>
      <c r="RWQ42" s="9"/>
      <c r="RWR42" s="9"/>
      <c r="RWS42" s="9"/>
      <c r="RWT42" s="9"/>
      <c r="RWU42" s="9"/>
      <c r="RWV42" s="7"/>
      <c r="RWW42" s="8"/>
      <c r="RWX42" s="9"/>
      <c r="RWY42" s="9"/>
      <c r="RWZ42" s="9"/>
      <c r="RXA42" s="9"/>
      <c r="RXB42" s="9"/>
      <c r="RXC42" s="9"/>
      <c r="RXD42" s="9"/>
      <c r="RXE42" s="9"/>
      <c r="RXF42" s="9"/>
      <c r="RXG42" s="9"/>
      <c r="RXH42" s="9"/>
      <c r="RXI42" s="9"/>
      <c r="RXJ42" s="9"/>
      <c r="RXK42" s="9"/>
      <c r="RXL42" s="9"/>
      <c r="RXM42" s="9"/>
      <c r="RXN42" s="9"/>
      <c r="RXO42" s="7"/>
      <c r="RXP42" s="8"/>
      <c r="RXQ42" s="9"/>
      <c r="RXR42" s="9"/>
      <c r="RXS42" s="9"/>
      <c r="RXT42" s="9"/>
      <c r="RXU42" s="9"/>
      <c r="RXV42" s="9"/>
      <c r="RXW42" s="9"/>
      <c r="RXX42" s="9"/>
      <c r="RXY42" s="9"/>
      <c r="RXZ42" s="9"/>
      <c r="RYA42" s="9"/>
      <c r="RYB42" s="9"/>
      <c r="RYC42" s="9"/>
      <c r="RYD42" s="9"/>
      <c r="RYE42" s="9"/>
      <c r="RYF42" s="9"/>
      <c r="RYG42" s="9"/>
      <c r="RYH42" s="7"/>
      <c r="RYI42" s="8"/>
      <c r="RYJ42" s="9"/>
      <c r="RYK42" s="9"/>
      <c r="RYL42" s="9"/>
      <c r="RYM42" s="9"/>
      <c r="RYN42" s="9"/>
      <c r="RYO42" s="9"/>
      <c r="RYP42" s="9"/>
      <c r="RYQ42" s="9"/>
      <c r="RYR42" s="9"/>
      <c r="RYS42" s="9"/>
      <c r="RYT42" s="9"/>
      <c r="RYU42" s="9"/>
      <c r="RYV42" s="9"/>
      <c r="RYW42" s="9"/>
      <c r="RYX42" s="9"/>
      <c r="RYY42" s="9"/>
      <c r="RYZ42" s="9"/>
      <c r="RZA42" s="7"/>
      <c r="RZB42" s="8"/>
      <c r="RZC42" s="9"/>
      <c r="RZD42" s="9"/>
      <c r="RZE42" s="9"/>
      <c r="RZF42" s="9"/>
      <c r="RZG42" s="9"/>
      <c r="RZH42" s="9"/>
      <c r="RZI42" s="9"/>
      <c r="RZJ42" s="9"/>
      <c r="RZK42" s="9"/>
      <c r="RZL42" s="9"/>
      <c r="RZM42" s="9"/>
      <c r="RZN42" s="9"/>
      <c r="RZO42" s="9"/>
      <c r="RZP42" s="9"/>
      <c r="RZQ42" s="9"/>
      <c r="RZR42" s="9"/>
      <c r="RZS42" s="9"/>
      <c r="RZT42" s="7"/>
      <c r="RZU42" s="8"/>
      <c r="RZV42" s="9"/>
      <c r="RZW42" s="9"/>
      <c r="RZX42" s="9"/>
      <c r="RZY42" s="9"/>
      <c r="RZZ42" s="9"/>
      <c r="SAA42" s="9"/>
      <c r="SAB42" s="9"/>
      <c r="SAC42" s="9"/>
      <c r="SAD42" s="9"/>
      <c r="SAE42" s="9"/>
      <c r="SAF42" s="9"/>
      <c r="SAG42" s="9"/>
      <c r="SAH42" s="9"/>
      <c r="SAI42" s="9"/>
      <c r="SAJ42" s="9"/>
      <c r="SAK42" s="9"/>
      <c r="SAL42" s="9"/>
      <c r="SAM42" s="7"/>
      <c r="SAN42" s="8"/>
      <c r="SAO42" s="9"/>
      <c r="SAP42" s="9"/>
      <c r="SAQ42" s="9"/>
      <c r="SAR42" s="9"/>
      <c r="SAS42" s="9"/>
      <c r="SAT42" s="9"/>
      <c r="SAU42" s="9"/>
      <c r="SAV42" s="9"/>
      <c r="SAW42" s="9"/>
      <c r="SAX42" s="9"/>
      <c r="SAY42" s="9"/>
      <c r="SAZ42" s="9"/>
      <c r="SBA42" s="9"/>
      <c r="SBB42" s="9"/>
      <c r="SBC42" s="9"/>
      <c r="SBD42" s="9"/>
      <c r="SBE42" s="9"/>
      <c r="SBF42" s="7"/>
      <c r="SBG42" s="8"/>
      <c r="SBH42" s="9"/>
      <c r="SBI42" s="9"/>
      <c r="SBJ42" s="9"/>
      <c r="SBK42" s="9"/>
      <c r="SBL42" s="9"/>
      <c r="SBM42" s="9"/>
      <c r="SBN42" s="9"/>
      <c r="SBO42" s="9"/>
      <c r="SBP42" s="9"/>
      <c r="SBQ42" s="9"/>
      <c r="SBR42" s="9"/>
      <c r="SBS42" s="9"/>
      <c r="SBT42" s="9"/>
      <c r="SBU42" s="9"/>
      <c r="SBV42" s="9"/>
      <c r="SBW42" s="9"/>
      <c r="SBX42" s="9"/>
      <c r="SBY42" s="7"/>
      <c r="SBZ42" s="8"/>
      <c r="SCA42" s="9"/>
      <c r="SCB42" s="9"/>
      <c r="SCC42" s="9"/>
      <c r="SCD42" s="9"/>
      <c r="SCE42" s="9"/>
      <c r="SCF42" s="9"/>
      <c r="SCG42" s="9"/>
      <c r="SCH42" s="9"/>
      <c r="SCI42" s="9"/>
      <c r="SCJ42" s="9"/>
      <c r="SCK42" s="9"/>
      <c r="SCL42" s="9"/>
      <c r="SCM42" s="9"/>
      <c r="SCN42" s="9"/>
      <c r="SCO42" s="9"/>
      <c r="SCP42" s="9"/>
      <c r="SCQ42" s="9"/>
      <c r="SCR42" s="7"/>
      <c r="SCS42" s="8"/>
      <c r="SCT42" s="9"/>
      <c r="SCU42" s="9"/>
      <c r="SCV42" s="9"/>
      <c r="SCW42" s="9"/>
      <c r="SCX42" s="9"/>
      <c r="SCY42" s="9"/>
      <c r="SCZ42" s="9"/>
      <c r="SDA42" s="9"/>
      <c r="SDB42" s="9"/>
      <c r="SDC42" s="9"/>
      <c r="SDD42" s="9"/>
      <c r="SDE42" s="9"/>
      <c r="SDF42" s="9"/>
      <c r="SDG42" s="9"/>
      <c r="SDH42" s="9"/>
      <c r="SDI42" s="9"/>
      <c r="SDJ42" s="9"/>
      <c r="SDK42" s="7"/>
      <c r="SDL42" s="8"/>
      <c r="SDM42" s="9"/>
      <c r="SDN42" s="9"/>
      <c r="SDO42" s="9"/>
      <c r="SDP42" s="9"/>
      <c r="SDQ42" s="9"/>
      <c r="SDR42" s="9"/>
      <c r="SDS42" s="9"/>
      <c r="SDT42" s="9"/>
      <c r="SDU42" s="9"/>
      <c r="SDV42" s="9"/>
      <c r="SDW42" s="9"/>
      <c r="SDX42" s="9"/>
      <c r="SDY42" s="9"/>
      <c r="SDZ42" s="9"/>
      <c r="SEA42" s="9"/>
      <c r="SEB42" s="9"/>
      <c r="SEC42" s="9"/>
      <c r="SED42" s="7"/>
      <c r="SEE42" s="8"/>
      <c r="SEF42" s="9"/>
      <c r="SEG42" s="9"/>
      <c r="SEH42" s="9"/>
      <c r="SEI42" s="9"/>
      <c r="SEJ42" s="9"/>
      <c r="SEK42" s="9"/>
      <c r="SEL42" s="9"/>
      <c r="SEM42" s="9"/>
      <c r="SEN42" s="9"/>
      <c r="SEO42" s="9"/>
      <c r="SEP42" s="9"/>
      <c r="SEQ42" s="9"/>
      <c r="SER42" s="9"/>
      <c r="SES42" s="9"/>
      <c r="SET42" s="9"/>
      <c r="SEU42" s="9"/>
      <c r="SEV42" s="9"/>
      <c r="SEW42" s="7"/>
      <c r="SEX42" s="8"/>
      <c r="SEY42" s="9"/>
      <c r="SEZ42" s="9"/>
      <c r="SFA42" s="9"/>
      <c r="SFB42" s="9"/>
      <c r="SFC42" s="9"/>
      <c r="SFD42" s="9"/>
      <c r="SFE42" s="9"/>
      <c r="SFF42" s="9"/>
      <c r="SFG42" s="9"/>
      <c r="SFH42" s="9"/>
      <c r="SFI42" s="9"/>
      <c r="SFJ42" s="9"/>
      <c r="SFK42" s="9"/>
      <c r="SFL42" s="9"/>
      <c r="SFM42" s="9"/>
      <c r="SFN42" s="9"/>
      <c r="SFO42" s="9"/>
      <c r="SFP42" s="7"/>
      <c r="SFQ42" s="8"/>
      <c r="SFR42" s="9"/>
      <c r="SFS42" s="9"/>
      <c r="SFT42" s="9"/>
      <c r="SFU42" s="9"/>
      <c r="SFV42" s="9"/>
      <c r="SFW42" s="9"/>
      <c r="SFX42" s="9"/>
      <c r="SFY42" s="9"/>
      <c r="SFZ42" s="9"/>
      <c r="SGA42" s="9"/>
      <c r="SGB42" s="9"/>
      <c r="SGC42" s="9"/>
      <c r="SGD42" s="9"/>
      <c r="SGE42" s="9"/>
      <c r="SGF42" s="9"/>
      <c r="SGG42" s="9"/>
      <c r="SGH42" s="9"/>
      <c r="SGI42" s="7"/>
      <c r="SGJ42" s="8"/>
      <c r="SGK42" s="9"/>
      <c r="SGL42" s="9"/>
      <c r="SGM42" s="9"/>
      <c r="SGN42" s="9"/>
      <c r="SGO42" s="9"/>
      <c r="SGP42" s="9"/>
      <c r="SGQ42" s="9"/>
      <c r="SGR42" s="9"/>
      <c r="SGS42" s="9"/>
      <c r="SGT42" s="9"/>
      <c r="SGU42" s="9"/>
      <c r="SGV42" s="9"/>
      <c r="SGW42" s="9"/>
      <c r="SGX42" s="9"/>
      <c r="SGY42" s="9"/>
      <c r="SGZ42" s="9"/>
      <c r="SHA42" s="9"/>
      <c r="SHB42" s="7"/>
      <c r="SHC42" s="8"/>
      <c r="SHD42" s="9"/>
      <c r="SHE42" s="9"/>
      <c r="SHF42" s="9"/>
      <c r="SHG42" s="9"/>
      <c r="SHH42" s="9"/>
      <c r="SHI42" s="9"/>
      <c r="SHJ42" s="9"/>
      <c r="SHK42" s="9"/>
      <c r="SHL42" s="9"/>
      <c r="SHM42" s="9"/>
      <c r="SHN42" s="9"/>
      <c r="SHO42" s="9"/>
      <c r="SHP42" s="9"/>
      <c r="SHQ42" s="9"/>
      <c r="SHR42" s="9"/>
      <c r="SHS42" s="9"/>
      <c r="SHT42" s="9"/>
      <c r="SHU42" s="7"/>
      <c r="SHV42" s="8"/>
      <c r="SHW42" s="9"/>
      <c r="SHX42" s="9"/>
      <c r="SHY42" s="9"/>
      <c r="SHZ42" s="9"/>
      <c r="SIA42" s="9"/>
      <c r="SIB42" s="9"/>
      <c r="SIC42" s="9"/>
      <c r="SID42" s="9"/>
      <c r="SIE42" s="9"/>
      <c r="SIF42" s="9"/>
      <c r="SIG42" s="9"/>
      <c r="SIH42" s="9"/>
      <c r="SII42" s="9"/>
      <c r="SIJ42" s="9"/>
      <c r="SIK42" s="9"/>
      <c r="SIL42" s="9"/>
      <c r="SIM42" s="9"/>
      <c r="SIN42" s="7"/>
      <c r="SIO42" s="8"/>
      <c r="SIP42" s="9"/>
      <c r="SIQ42" s="9"/>
      <c r="SIR42" s="9"/>
      <c r="SIS42" s="9"/>
      <c r="SIT42" s="9"/>
      <c r="SIU42" s="9"/>
      <c r="SIV42" s="9"/>
      <c r="SIW42" s="9"/>
      <c r="SIX42" s="9"/>
      <c r="SIY42" s="9"/>
      <c r="SIZ42" s="9"/>
      <c r="SJA42" s="9"/>
      <c r="SJB42" s="9"/>
      <c r="SJC42" s="9"/>
      <c r="SJD42" s="9"/>
      <c r="SJE42" s="9"/>
      <c r="SJF42" s="9"/>
      <c r="SJG42" s="7"/>
      <c r="SJH42" s="8"/>
      <c r="SJI42" s="9"/>
      <c r="SJJ42" s="9"/>
      <c r="SJK42" s="9"/>
      <c r="SJL42" s="9"/>
      <c r="SJM42" s="9"/>
      <c r="SJN42" s="9"/>
      <c r="SJO42" s="9"/>
      <c r="SJP42" s="9"/>
      <c r="SJQ42" s="9"/>
      <c r="SJR42" s="9"/>
      <c r="SJS42" s="9"/>
      <c r="SJT42" s="9"/>
      <c r="SJU42" s="9"/>
      <c r="SJV42" s="9"/>
      <c r="SJW42" s="9"/>
      <c r="SJX42" s="9"/>
      <c r="SJY42" s="9"/>
      <c r="SJZ42" s="7"/>
      <c r="SKA42" s="8"/>
      <c r="SKB42" s="9"/>
      <c r="SKC42" s="9"/>
      <c r="SKD42" s="9"/>
      <c r="SKE42" s="9"/>
      <c r="SKF42" s="9"/>
      <c r="SKG42" s="9"/>
      <c r="SKH42" s="9"/>
      <c r="SKI42" s="9"/>
      <c r="SKJ42" s="9"/>
      <c r="SKK42" s="9"/>
      <c r="SKL42" s="9"/>
      <c r="SKM42" s="9"/>
      <c r="SKN42" s="9"/>
      <c r="SKO42" s="9"/>
      <c r="SKP42" s="9"/>
      <c r="SKQ42" s="9"/>
      <c r="SKR42" s="9"/>
      <c r="SKS42" s="7"/>
      <c r="SKT42" s="8"/>
      <c r="SKU42" s="9"/>
      <c r="SKV42" s="9"/>
      <c r="SKW42" s="9"/>
      <c r="SKX42" s="9"/>
      <c r="SKY42" s="9"/>
      <c r="SKZ42" s="9"/>
      <c r="SLA42" s="9"/>
      <c r="SLB42" s="9"/>
      <c r="SLC42" s="9"/>
      <c r="SLD42" s="9"/>
      <c r="SLE42" s="9"/>
      <c r="SLF42" s="9"/>
      <c r="SLG42" s="9"/>
      <c r="SLH42" s="9"/>
      <c r="SLI42" s="9"/>
      <c r="SLJ42" s="9"/>
      <c r="SLK42" s="9"/>
      <c r="SLL42" s="7"/>
      <c r="SLM42" s="8"/>
      <c r="SLN42" s="9"/>
      <c r="SLO42" s="9"/>
      <c r="SLP42" s="9"/>
      <c r="SLQ42" s="9"/>
      <c r="SLR42" s="9"/>
      <c r="SLS42" s="9"/>
      <c r="SLT42" s="9"/>
      <c r="SLU42" s="9"/>
      <c r="SLV42" s="9"/>
      <c r="SLW42" s="9"/>
      <c r="SLX42" s="9"/>
      <c r="SLY42" s="9"/>
      <c r="SLZ42" s="9"/>
      <c r="SMA42" s="9"/>
      <c r="SMB42" s="9"/>
      <c r="SMC42" s="9"/>
      <c r="SMD42" s="9"/>
      <c r="SME42" s="7"/>
      <c r="SMF42" s="8"/>
      <c r="SMG42" s="9"/>
      <c r="SMH42" s="9"/>
      <c r="SMI42" s="9"/>
      <c r="SMJ42" s="9"/>
      <c r="SMK42" s="9"/>
      <c r="SML42" s="9"/>
      <c r="SMM42" s="9"/>
      <c r="SMN42" s="9"/>
      <c r="SMO42" s="9"/>
      <c r="SMP42" s="9"/>
      <c r="SMQ42" s="9"/>
      <c r="SMR42" s="9"/>
      <c r="SMS42" s="9"/>
      <c r="SMT42" s="9"/>
      <c r="SMU42" s="9"/>
      <c r="SMV42" s="9"/>
      <c r="SMW42" s="9"/>
      <c r="SMX42" s="7"/>
      <c r="SMY42" s="8"/>
      <c r="SMZ42" s="9"/>
      <c r="SNA42" s="9"/>
      <c r="SNB42" s="9"/>
      <c r="SNC42" s="9"/>
      <c r="SND42" s="9"/>
      <c r="SNE42" s="9"/>
      <c r="SNF42" s="9"/>
      <c r="SNG42" s="9"/>
      <c r="SNH42" s="9"/>
      <c r="SNI42" s="9"/>
      <c r="SNJ42" s="9"/>
      <c r="SNK42" s="9"/>
      <c r="SNL42" s="9"/>
      <c r="SNM42" s="9"/>
      <c r="SNN42" s="9"/>
      <c r="SNO42" s="9"/>
      <c r="SNP42" s="9"/>
      <c r="SNQ42" s="7"/>
      <c r="SNR42" s="8"/>
      <c r="SNS42" s="9"/>
      <c r="SNT42" s="9"/>
      <c r="SNU42" s="9"/>
      <c r="SNV42" s="9"/>
      <c r="SNW42" s="9"/>
      <c r="SNX42" s="9"/>
      <c r="SNY42" s="9"/>
      <c r="SNZ42" s="9"/>
      <c r="SOA42" s="9"/>
      <c r="SOB42" s="9"/>
      <c r="SOC42" s="9"/>
      <c r="SOD42" s="9"/>
      <c r="SOE42" s="9"/>
      <c r="SOF42" s="9"/>
      <c r="SOG42" s="9"/>
      <c r="SOH42" s="9"/>
      <c r="SOI42" s="9"/>
      <c r="SOJ42" s="7"/>
      <c r="SOK42" s="8"/>
      <c r="SOL42" s="9"/>
      <c r="SOM42" s="9"/>
      <c r="SON42" s="9"/>
      <c r="SOO42" s="9"/>
      <c r="SOP42" s="9"/>
      <c r="SOQ42" s="9"/>
      <c r="SOR42" s="9"/>
      <c r="SOS42" s="9"/>
      <c r="SOT42" s="9"/>
      <c r="SOU42" s="9"/>
      <c r="SOV42" s="9"/>
      <c r="SOW42" s="9"/>
      <c r="SOX42" s="9"/>
      <c r="SOY42" s="9"/>
      <c r="SOZ42" s="9"/>
      <c r="SPA42" s="9"/>
      <c r="SPB42" s="9"/>
      <c r="SPC42" s="7"/>
      <c r="SPD42" s="8"/>
      <c r="SPE42" s="9"/>
      <c r="SPF42" s="9"/>
      <c r="SPG42" s="9"/>
      <c r="SPH42" s="9"/>
      <c r="SPI42" s="9"/>
      <c r="SPJ42" s="9"/>
      <c r="SPK42" s="9"/>
      <c r="SPL42" s="9"/>
      <c r="SPM42" s="9"/>
      <c r="SPN42" s="9"/>
      <c r="SPO42" s="9"/>
      <c r="SPP42" s="9"/>
      <c r="SPQ42" s="9"/>
      <c r="SPR42" s="9"/>
      <c r="SPS42" s="9"/>
      <c r="SPT42" s="9"/>
      <c r="SPU42" s="9"/>
      <c r="SPV42" s="7"/>
      <c r="SPW42" s="8"/>
      <c r="SPX42" s="9"/>
      <c r="SPY42" s="9"/>
      <c r="SPZ42" s="9"/>
      <c r="SQA42" s="9"/>
      <c r="SQB42" s="9"/>
      <c r="SQC42" s="9"/>
      <c r="SQD42" s="9"/>
      <c r="SQE42" s="9"/>
      <c r="SQF42" s="9"/>
      <c r="SQG42" s="9"/>
      <c r="SQH42" s="9"/>
      <c r="SQI42" s="9"/>
      <c r="SQJ42" s="9"/>
      <c r="SQK42" s="9"/>
      <c r="SQL42" s="9"/>
      <c r="SQM42" s="9"/>
      <c r="SQN42" s="9"/>
      <c r="SQO42" s="7"/>
      <c r="SQP42" s="8"/>
      <c r="SQQ42" s="7"/>
      <c r="SQR42" s="7"/>
      <c r="SQS42" s="7"/>
      <c r="SQT42" s="7"/>
      <c r="SQU42" s="7"/>
      <c r="SQV42" s="7"/>
      <c r="SQW42" s="7"/>
      <c r="SQX42" s="7"/>
      <c r="SQY42" s="7"/>
      <c r="SQZ42" s="7"/>
      <c r="SRA42" s="7"/>
      <c r="SRB42" s="7"/>
      <c r="SRC42" s="7"/>
      <c r="SRD42" s="7"/>
      <c r="SRE42" s="7"/>
      <c r="SRF42" s="7"/>
      <c r="SRG42" s="7"/>
      <c r="SRH42" s="7"/>
      <c r="SRI42" s="8"/>
      <c r="SRJ42" s="9"/>
      <c r="SRK42" s="9"/>
      <c r="SRL42" s="9"/>
      <c r="SRM42" s="9"/>
      <c r="SRN42" s="9"/>
      <c r="SRO42" s="9"/>
      <c r="SRP42" s="9"/>
      <c r="SRQ42" s="9"/>
      <c r="SRR42" s="9"/>
      <c r="SRS42" s="9"/>
      <c r="SRT42" s="9"/>
      <c r="SRU42" s="9"/>
      <c r="SRV42" s="9"/>
      <c r="SRW42" s="9"/>
      <c r="SRX42" s="9"/>
      <c r="SRY42" s="9"/>
      <c r="SRZ42" s="9"/>
      <c r="SSA42" s="7"/>
      <c r="SSB42" s="8"/>
      <c r="SSC42" s="9"/>
      <c r="SSD42" s="9"/>
      <c r="SSE42" s="9"/>
      <c r="SSF42" s="9"/>
      <c r="SSG42" s="9"/>
      <c r="SSH42" s="9"/>
      <c r="SSI42" s="9"/>
      <c r="SSJ42" s="9"/>
      <c r="SSK42" s="9"/>
      <c r="SSL42" s="9"/>
      <c r="SSM42" s="9"/>
      <c r="SSN42" s="9"/>
      <c r="SSO42" s="9"/>
      <c r="SSP42" s="9"/>
      <c r="SSQ42" s="9"/>
      <c r="SSR42" s="9"/>
      <c r="SSS42" s="9"/>
      <c r="SST42" s="7"/>
      <c r="SSU42" s="8"/>
      <c r="SSV42" s="9"/>
      <c r="SSW42" s="9"/>
      <c r="SSX42" s="9"/>
      <c r="SSY42" s="9"/>
      <c r="SSZ42" s="9"/>
      <c r="STA42" s="9"/>
      <c r="STB42" s="9"/>
      <c r="STC42" s="9"/>
      <c r="STD42" s="9"/>
      <c r="STE42" s="9"/>
      <c r="STF42" s="9"/>
      <c r="STG42" s="9"/>
      <c r="STH42" s="9"/>
      <c r="STI42" s="9"/>
      <c r="STJ42" s="9"/>
      <c r="STK42" s="9"/>
      <c r="STL42" s="9"/>
      <c r="STM42" s="7"/>
      <c r="STN42" s="8"/>
      <c r="STO42" s="9"/>
      <c r="STP42" s="9"/>
      <c r="STQ42" s="9"/>
      <c r="STR42" s="9"/>
      <c r="STS42" s="9"/>
      <c r="STT42" s="9"/>
      <c r="STU42" s="9"/>
      <c r="STV42" s="9"/>
      <c r="STW42" s="9"/>
      <c r="STX42" s="9"/>
      <c r="STY42" s="9"/>
      <c r="STZ42" s="9"/>
      <c r="SUA42" s="9"/>
      <c r="SUB42" s="9"/>
      <c r="SUC42" s="9"/>
      <c r="SUD42" s="9"/>
      <c r="SUE42" s="9"/>
      <c r="SUF42" s="7"/>
      <c r="SUG42" s="8"/>
      <c r="SUH42" s="9"/>
      <c r="SUI42" s="9"/>
      <c r="SUJ42" s="9"/>
      <c r="SUK42" s="9"/>
      <c r="SUL42" s="9"/>
      <c r="SUM42" s="9"/>
      <c r="SUN42" s="9"/>
      <c r="SUO42" s="9"/>
      <c r="SUP42" s="9"/>
      <c r="SUQ42" s="9"/>
      <c r="SUR42" s="9"/>
      <c r="SUS42" s="9"/>
      <c r="SUT42" s="9"/>
      <c r="SUU42" s="9"/>
      <c r="SUV42" s="9"/>
      <c r="SUW42" s="9"/>
      <c r="SUX42" s="9"/>
      <c r="SUY42" s="7"/>
      <c r="SUZ42" s="8"/>
      <c r="SVA42" s="9"/>
      <c r="SVB42" s="9"/>
      <c r="SVC42" s="9"/>
      <c r="SVD42" s="9"/>
      <c r="SVE42" s="9"/>
      <c r="SVF42" s="9"/>
      <c r="SVG42" s="9"/>
      <c r="SVH42" s="9"/>
      <c r="SVI42" s="9"/>
      <c r="SVJ42" s="9"/>
      <c r="SVK42" s="9"/>
      <c r="SVL42" s="9"/>
      <c r="SVM42" s="9"/>
      <c r="SVN42" s="9"/>
      <c r="SVO42" s="9"/>
      <c r="SVP42" s="9"/>
      <c r="SVQ42" s="9"/>
      <c r="SVR42" s="7"/>
      <c r="SVS42" s="8"/>
      <c r="SVT42" s="9"/>
      <c r="SVU42" s="9"/>
      <c r="SVV42" s="9"/>
      <c r="SVW42" s="9"/>
      <c r="SVX42" s="9"/>
      <c r="SVY42" s="9"/>
      <c r="SVZ42" s="9"/>
      <c r="SWA42" s="9"/>
      <c r="SWB42" s="9"/>
      <c r="SWC42" s="9"/>
      <c r="SWD42" s="9"/>
      <c r="SWE42" s="9"/>
      <c r="SWF42" s="9"/>
      <c r="SWG42" s="9"/>
      <c r="SWH42" s="9"/>
      <c r="SWI42" s="9"/>
      <c r="SWJ42" s="9"/>
      <c r="SWK42" s="7"/>
      <c r="SWL42" s="8"/>
      <c r="SWM42" s="9"/>
      <c r="SWN42" s="9"/>
      <c r="SWO42" s="9"/>
      <c r="SWP42" s="9"/>
      <c r="SWQ42" s="9"/>
      <c r="SWR42" s="9"/>
      <c r="SWS42" s="9"/>
      <c r="SWT42" s="9"/>
      <c r="SWU42" s="9"/>
      <c r="SWV42" s="9"/>
      <c r="SWW42" s="9"/>
      <c r="SWX42" s="9"/>
      <c r="SWY42" s="9"/>
      <c r="SWZ42" s="9"/>
      <c r="SXA42" s="9"/>
      <c r="SXB42" s="9"/>
      <c r="SXC42" s="9"/>
      <c r="SXD42" s="7"/>
      <c r="SXE42" s="8"/>
      <c r="SXF42" s="9"/>
      <c r="SXG42" s="9"/>
      <c r="SXH42" s="9"/>
      <c r="SXI42" s="9"/>
      <c r="SXJ42" s="9"/>
      <c r="SXK42" s="9"/>
      <c r="SXL42" s="9"/>
      <c r="SXM42" s="9"/>
      <c r="SXN42" s="9"/>
      <c r="SXO42" s="9"/>
      <c r="SXP42" s="9"/>
      <c r="SXQ42" s="9"/>
      <c r="SXR42" s="9"/>
      <c r="SXS42" s="9"/>
      <c r="SXT42" s="9"/>
      <c r="SXU42" s="9"/>
      <c r="SXV42" s="9"/>
      <c r="SXW42" s="7"/>
      <c r="SXX42" s="8"/>
      <c r="SXY42" s="9"/>
      <c r="SXZ42" s="9"/>
      <c r="SYA42" s="9"/>
      <c r="SYB42" s="9"/>
      <c r="SYC42" s="9"/>
      <c r="SYD42" s="9"/>
      <c r="SYE42" s="9"/>
      <c r="SYF42" s="9"/>
      <c r="SYG42" s="9"/>
      <c r="SYH42" s="9"/>
      <c r="SYI42" s="9"/>
      <c r="SYJ42" s="9"/>
      <c r="SYK42" s="9"/>
      <c r="SYL42" s="9"/>
      <c r="SYM42" s="9"/>
      <c r="SYN42" s="9"/>
      <c r="SYO42" s="9"/>
      <c r="SYP42" s="7"/>
      <c r="SYQ42" s="8"/>
      <c r="SYR42" s="9"/>
      <c r="SYS42" s="9"/>
      <c r="SYT42" s="9"/>
      <c r="SYU42" s="9"/>
      <c r="SYV42" s="9"/>
      <c r="SYW42" s="9"/>
      <c r="SYX42" s="9"/>
      <c r="SYY42" s="9"/>
      <c r="SYZ42" s="9"/>
      <c r="SZA42" s="9"/>
      <c r="SZB42" s="9"/>
      <c r="SZC42" s="9"/>
      <c r="SZD42" s="9"/>
      <c r="SZE42" s="9"/>
      <c r="SZF42" s="9"/>
      <c r="SZG42" s="9"/>
      <c r="SZH42" s="9"/>
      <c r="SZI42" s="7"/>
      <c r="SZJ42" s="8"/>
      <c r="SZK42" s="9"/>
      <c r="SZL42" s="9"/>
      <c r="SZM42" s="9"/>
      <c r="SZN42" s="9"/>
      <c r="SZO42" s="9"/>
      <c r="SZP42" s="9"/>
      <c r="SZQ42" s="9"/>
      <c r="SZR42" s="9"/>
      <c r="SZS42" s="9"/>
      <c r="SZT42" s="9"/>
      <c r="SZU42" s="9"/>
      <c r="SZV42" s="9"/>
      <c r="SZW42" s="9"/>
      <c r="SZX42" s="9"/>
      <c r="SZY42" s="9"/>
      <c r="SZZ42" s="9"/>
      <c r="TAA42" s="9"/>
      <c r="TAB42" s="7"/>
      <c r="TAC42" s="8"/>
      <c r="TAD42" s="9"/>
      <c r="TAE42" s="9"/>
      <c r="TAF42" s="9"/>
      <c r="TAG42" s="9"/>
      <c r="TAH42" s="9"/>
      <c r="TAI42" s="9"/>
      <c r="TAJ42" s="9"/>
      <c r="TAK42" s="9"/>
      <c r="TAL42" s="9"/>
      <c r="TAM42" s="9"/>
      <c r="TAN42" s="9"/>
      <c r="TAO42" s="9"/>
      <c r="TAP42" s="9"/>
      <c r="TAQ42" s="9"/>
      <c r="TAR42" s="9"/>
      <c r="TAS42" s="9"/>
      <c r="TAT42" s="9"/>
      <c r="TAU42" s="7"/>
      <c r="TAV42" s="8"/>
      <c r="TAW42" s="9"/>
      <c r="TAX42" s="9"/>
      <c r="TAY42" s="9"/>
      <c r="TAZ42" s="9"/>
      <c r="TBA42" s="9"/>
      <c r="TBB42" s="9"/>
      <c r="TBC42" s="9"/>
      <c r="TBD42" s="9"/>
      <c r="TBE42" s="9"/>
      <c r="TBF42" s="9"/>
      <c r="TBG42" s="9"/>
      <c r="TBH42" s="9"/>
      <c r="TBI42" s="9"/>
      <c r="TBJ42" s="9"/>
      <c r="TBK42" s="9"/>
      <c r="TBL42" s="9"/>
      <c r="TBM42" s="9"/>
      <c r="TBN42" s="7"/>
      <c r="TBO42" s="8"/>
      <c r="TBP42" s="9"/>
      <c r="TBQ42" s="9"/>
      <c r="TBR42" s="9"/>
      <c r="TBS42" s="9"/>
      <c r="TBT42" s="9"/>
      <c r="TBU42" s="9"/>
      <c r="TBV42" s="9"/>
      <c r="TBW42" s="9"/>
      <c r="TBX42" s="9"/>
      <c r="TBY42" s="9"/>
      <c r="TBZ42" s="9"/>
      <c r="TCA42" s="9"/>
      <c r="TCB42" s="9"/>
      <c r="TCC42" s="9"/>
      <c r="TCD42" s="9"/>
      <c r="TCE42" s="9"/>
      <c r="TCF42" s="9"/>
      <c r="TCG42" s="7"/>
      <c r="TCH42" s="8"/>
      <c r="TCI42" s="9"/>
      <c r="TCJ42" s="9"/>
      <c r="TCK42" s="9"/>
      <c r="TCL42" s="9"/>
      <c r="TCM42" s="9"/>
      <c r="TCN42" s="9"/>
      <c r="TCO42" s="9"/>
      <c r="TCP42" s="9"/>
      <c r="TCQ42" s="9"/>
      <c r="TCR42" s="9"/>
      <c r="TCS42" s="9"/>
      <c r="TCT42" s="9"/>
      <c r="TCU42" s="9"/>
      <c r="TCV42" s="9"/>
      <c r="TCW42" s="9"/>
      <c r="TCX42" s="9"/>
      <c r="TCY42" s="9"/>
      <c r="TCZ42" s="7"/>
      <c r="TDA42" s="8"/>
      <c r="TDB42" s="9"/>
      <c r="TDC42" s="9"/>
      <c r="TDD42" s="9"/>
      <c r="TDE42" s="9"/>
      <c r="TDF42" s="9"/>
      <c r="TDG42" s="9"/>
      <c r="TDH42" s="9"/>
      <c r="TDI42" s="9"/>
      <c r="TDJ42" s="9"/>
      <c r="TDK42" s="9"/>
      <c r="TDL42" s="9"/>
      <c r="TDM42" s="9"/>
      <c r="TDN42" s="9"/>
      <c r="TDO42" s="9"/>
      <c r="TDP42" s="9"/>
      <c r="TDQ42" s="9"/>
      <c r="TDR42" s="9"/>
      <c r="TDS42" s="7"/>
      <c r="TDT42" s="8"/>
      <c r="TDU42" s="9"/>
      <c r="TDV42" s="9"/>
      <c r="TDW42" s="9"/>
      <c r="TDX42" s="9"/>
      <c r="TDY42" s="9"/>
      <c r="TDZ42" s="9"/>
      <c r="TEA42" s="9"/>
      <c r="TEB42" s="9"/>
      <c r="TEC42" s="9"/>
      <c r="TED42" s="9"/>
      <c r="TEE42" s="9"/>
      <c r="TEF42" s="9"/>
      <c r="TEG42" s="9"/>
      <c r="TEH42" s="9"/>
      <c r="TEI42" s="9"/>
      <c r="TEJ42" s="9"/>
      <c r="TEK42" s="9"/>
      <c r="TEL42" s="7"/>
      <c r="TEM42" s="8"/>
      <c r="TEN42" s="9"/>
      <c r="TEO42" s="9"/>
      <c r="TEP42" s="9"/>
      <c r="TEQ42" s="9"/>
      <c r="TER42" s="9"/>
      <c r="TES42" s="9"/>
      <c r="TET42" s="9"/>
      <c r="TEU42" s="9"/>
      <c r="TEV42" s="9"/>
      <c r="TEW42" s="9"/>
      <c r="TEX42" s="9"/>
      <c r="TEY42" s="9"/>
      <c r="TEZ42" s="9"/>
      <c r="TFA42" s="9"/>
      <c r="TFB42" s="9"/>
      <c r="TFC42" s="9"/>
      <c r="TFD42" s="9"/>
      <c r="TFE42" s="7"/>
      <c r="TFF42" s="8"/>
      <c r="TFG42" s="9"/>
      <c r="TFH42" s="9"/>
      <c r="TFI42" s="9"/>
      <c r="TFJ42" s="9"/>
      <c r="TFK42" s="9"/>
      <c r="TFL42" s="9"/>
      <c r="TFM42" s="9"/>
      <c r="TFN42" s="9"/>
      <c r="TFO42" s="9"/>
      <c r="TFP42" s="9"/>
      <c r="TFQ42" s="9"/>
      <c r="TFR42" s="9"/>
      <c r="TFS42" s="9"/>
      <c r="TFT42" s="9"/>
      <c r="TFU42" s="9"/>
      <c r="TFV42" s="9"/>
      <c r="TFW42" s="9"/>
      <c r="TFX42" s="7"/>
      <c r="TFY42" s="8"/>
      <c r="TFZ42" s="9"/>
      <c r="TGA42" s="9"/>
      <c r="TGB42" s="9"/>
      <c r="TGC42" s="9"/>
      <c r="TGD42" s="9"/>
      <c r="TGE42" s="9"/>
      <c r="TGF42" s="9"/>
      <c r="TGG42" s="9"/>
      <c r="TGH42" s="9"/>
      <c r="TGI42" s="9"/>
      <c r="TGJ42" s="9"/>
      <c r="TGK42" s="9"/>
      <c r="TGL42" s="9"/>
      <c r="TGM42" s="9"/>
      <c r="TGN42" s="9"/>
      <c r="TGO42" s="9"/>
      <c r="TGP42" s="9"/>
      <c r="TGQ42" s="7"/>
      <c r="TGR42" s="8"/>
      <c r="TGS42" s="9"/>
      <c r="TGT42" s="9"/>
      <c r="TGU42" s="9"/>
      <c r="TGV42" s="9"/>
      <c r="TGW42" s="9"/>
      <c r="TGX42" s="9"/>
      <c r="TGY42" s="9"/>
      <c r="TGZ42" s="9"/>
      <c r="THA42" s="9"/>
      <c r="THB42" s="9"/>
      <c r="THC42" s="9"/>
      <c r="THD42" s="9"/>
      <c r="THE42" s="9"/>
      <c r="THF42" s="9"/>
      <c r="THG42" s="9"/>
      <c r="THH42" s="9"/>
      <c r="THI42" s="9"/>
      <c r="THJ42" s="7"/>
      <c r="THK42" s="8"/>
      <c r="THL42" s="9"/>
      <c r="THM42" s="9"/>
      <c r="THN42" s="9"/>
      <c r="THO42" s="9"/>
      <c r="THP42" s="9"/>
      <c r="THQ42" s="9"/>
      <c r="THR42" s="9"/>
      <c r="THS42" s="9"/>
      <c r="THT42" s="9"/>
      <c r="THU42" s="9"/>
      <c r="THV42" s="9"/>
      <c r="THW42" s="9"/>
      <c r="THX42" s="9"/>
      <c r="THY42" s="9"/>
      <c r="THZ42" s="9"/>
      <c r="TIA42" s="9"/>
      <c r="TIB42" s="9"/>
      <c r="TIC42" s="7"/>
      <c r="TID42" s="8"/>
      <c r="TIE42" s="9"/>
      <c r="TIF42" s="9"/>
      <c r="TIG42" s="9"/>
      <c r="TIH42" s="9"/>
      <c r="TII42" s="9"/>
      <c r="TIJ42" s="9"/>
      <c r="TIK42" s="9"/>
      <c r="TIL42" s="9"/>
      <c r="TIM42" s="9"/>
      <c r="TIN42" s="9"/>
      <c r="TIO42" s="9"/>
      <c r="TIP42" s="9"/>
      <c r="TIQ42" s="9"/>
      <c r="TIR42" s="9"/>
      <c r="TIS42" s="9"/>
      <c r="TIT42" s="9"/>
      <c r="TIU42" s="9"/>
      <c r="TIV42" s="7"/>
      <c r="TIW42" s="8"/>
      <c r="TIX42" s="9"/>
      <c r="TIY42" s="9"/>
      <c r="TIZ42" s="9"/>
      <c r="TJA42" s="9"/>
      <c r="TJB42" s="9"/>
      <c r="TJC42" s="9"/>
      <c r="TJD42" s="9"/>
      <c r="TJE42" s="9"/>
      <c r="TJF42" s="9"/>
      <c r="TJG42" s="9"/>
      <c r="TJH42" s="9"/>
      <c r="TJI42" s="9"/>
      <c r="TJJ42" s="9"/>
      <c r="TJK42" s="9"/>
      <c r="TJL42" s="9"/>
      <c r="TJM42" s="9"/>
      <c r="TJN42" s="9"/>
      <c r="TJO42" s="7"/>
      <c r="TJP42" s="8"/>
      <c r="TJQ42" s="9"/>
      <c r="TJR42" s="9"/>
      <c r="TJS42" s="9"/>
      <c r="TJT42" s="9"/>
      <c r="TJU42" s="9"/>
      <c r="TJV42" s="9"/>
      <c r="TJW42" s="9"/>
      <c r="TJX42" s="9"/>
      <c r="TJY42" s="9"/>
      <c r="TJZ42" s="9"/>
      <c r="TKA42" s="9"/>
      <c r="TKB42" s="9"/>
      <c r="TKC42" s="9"/>
      <c r="TKD42" s="9"/>
      <c r="TKE42" s="9"/>
      <c r="TKF42" s="9"/>
      <c r="TKG42" s="9"/>
      <c r="TKH42" s="7"/>
      <c r="TKI42" s="8"/>
      <c r="TKJ42" s="9"/>
      <c r="TKK42" s="9"/>
      <c r="TKL42" s="9"/>
      <c r="TKM42" s="9"/>
      <c r="TKN42" s="9"/>
      <c r="TKO42" s="9"/>
      <c r="TKP42" s="9"/>
      <c r="TKQ42" s="9"/>
      <c r="TKR42" s="9"/>
      <c r="TKS42" s="9"/>
      <c r="TKT42" s="9"/>
      <c r="TKU42" s="9"/>
      <c r="TKV42" s="9"/>
      <c r="TKW42" s="9"/>
      <c r="TKX42" s="9"/>
      <c r="TKY42" s="9"/>
      <c r="TKZ42" s="9"/>
      <c r="TLA42" s="7"/>
      <c r="TLB42" s="8"/>
      <c r="TLC42" s="9"/>
      <c r="TLD42" s="9"/>
      <c r="TLE42" s="9"/>
      <c r="TLF42" s="9"/>
      <c r="TLG42" s="9"/>
      <c r="TLH42" s="9"/>
      <c r="TLI42" s="9"/>
      <c r="TLJ42" s="9"/>
      <c r="TLK42" s="9"/>
      <c r="TLL42" s="9"/>
      <c r="TLM42" s="9"/>
      <c r="TLN42" s="9"/>
      <c r="TLO42" s="9"/>
      <c r="TLP42" s="9"/>
      <c r="TLQ42" s="9"/>
      <c r="TLR42" s="9"/>
      <c r="TLS42" s="9"/>
      <c r="TLT42" s="7"/>
      <c r="TLU42" s="8"/>
      <c r="TLV42" s="9"/>
      <c r="TLW42" s="9"/>
      <c r="TLX42" s="9"/>
      <c r="TLY42" s="9"/>
      <c r="TLZ42" s="9"/>
      <c r="TMA42" s="9"/>
      <c r="TMB42" s="9"/>
      <c r="TMC42" s="9"/>
      <c r="TMD42" s="9"/>
      <c r="TME42" s="9"/>
      <c r="TMF42" s="9"/>
      <c r="TMG42" s="9"/>
      <c r="TMH42" s="9"/>
      <c r="TMI42" s="9"/>
      <c r="TMJ42" s="9"/>
      <c r="TMK42" s="9"/>
      <c r="TML42" s="9"/>
      <c r="TMM42" s="7"/>
      <c r="TMN42" s="8"/>
      <c r="TMO42" s="9"/>
      <c r="TMP42" s="9"/>
      <c r="TMQ42" s="9"/>
      <c r="TMR42" s="9"/>
      <c r="TMS42" s="9"/>
      <c r="TMT42" s="9"/>
      <c r="TMU42" s="9"/>
      <c r="TMV42" s="9"/>
      <c r="TMW42" s="9"/>
      <c r="TMX42" s="9"/>
      <c r="TMY42" s="9"/>
      <c r="TMZ42" s="9"/>
      <c r="TNA42" s="9"/>
      <c r="TNB42" s="9"/>
      <c r="TNC42" s="9"/>
      <c r="TND42" s="9"/>
      <c r="TNE42" s="9"/>
      <c r="TNF42" s="7"/>
      <c r="TNG42" s="8"/>
      <c r="TNH42" s="9"/>
      <c r="TNI42" s="9"/>
      <c r="TNJ42" s="9"/>
      <c r="TNK42" s="9"/>
      <c r="TNL42" s="9"/>
      <c r="TNM42" s="9"/>
      <c r="TNN42" s="9"/>
      <c r="TNO42" s="9"/>
      <c r="TNP42" s="9"/>
      <c r="TNQ42" s="9"/>
      <c r="TNR42" s="9"/>
      <c r="TNS42" s="9"/>
      <c r="TNT42" s="9"/>
      <c r="TNU42" s="9"/>
      <c r="TNV42" s="9"/>
      <c r="TNW42" s="9"/>
      <c r="TNX42" s="9"/>
      <c r="TNY42" s="7"/>
      <c r="TNZ42" s="8"/>
      <c r="TOA42" s="9"/>
      <c r="TOB42" s="9"/>
      <c r="TOC42" s="9"/>
      <c r="TOD42" s="9"/>
      <c r="TOE42" s="9"/>
      <c r="TOF42" s="9"/>
      <c r="TOG42" s="9"/>
      <c r="TOH42" s="9"/>
      <c r="TOI42" s="9"/>
      <c r="TOJ42" s="9"/>
      <c r="TOK42" s="9"/>
      <c r="TOL42" s="9"/>
      <c r="TOM42" s="9"/>
      <c r="TON42" s="9"/>
      <c r="TOO42" s="9"/>
      <c r="TOP42" s="9"/>
      <c r="TOQ42" s="9"/>
      <c r="TOR42" s="7"/>
      <c r="TOS42" s="8"/>
      <c r="TOT42" s="9"/>
      <c r="TOU42" s="9"/>
      <c r="TOV42" s="9"/>
      <c r="TOW42" s="9"/>
      <c r="TOX42" s="9"/>
      <c r="TOY42" s="9"/>
      <c r="TOZ42" s="9"/>
      <c r="TPA42" s="9"/>
      <c r="TPB42" s="9"/>
      <c r="TPC42" s="9"/>
      <c r="TPD42" s="9"/>
      <c r="TPE42" s="9"/>
      <c r="TPF42" s="9"/>
      <c r="TPG42" s="9"/>
      <c r="TPH42" s="9"/>
      <c r="TPI42" s="9"/>
      <c r="TPJ42" s="9"/>
      <c r="TPK42" s="7"/>
      <c r="TPL42" s="8"/>
      <c r="TPM42" s="9"/>
      <c r="TPN42" s="9"/>
      <c r="TPO42" s="9"/>
      <c r="TPP42" s="9"/>
      <c r="TPQ42" s="9"/>
      <c r="TPR42" s="9"/>
      <c r="TPS42" s="9"/>
      <c r="TPT42" s="9"/>
      <c r="TPU42" s="9"/>
      <c r="TPV42" s="9"/>
      <c r="TPW42" s="9"/>
      <c r="TPX42" s="9"/>
      <c r="TPY42" s="9"/>
      <c r="TPZ42" s="9"/>
      <c r="TQA42" s="9"/>
      <c r="TQB42" s="9"/>
      <c r="TQC42" s="9"/>
      <c r="TQD42" s="7"/>
      <c r="TQE42" s="8"/>
      <c r="TQF42" s="9"/>
      <c r="TQG42" s="9"/>
      <c r="TQH42" s="9"/>
      <c r="TQI42" s="9"/>
      <c r="TQJ42" s="9"/>
      <c r="TQK42" s="9"/>
      <c r="TQL42" s="9"/>
      <c r="TQM42" s="9"/>
      <c r="TQN42" s="9"/>
      <c r="TQO42" s="9"/>
      <c r="TQP42" s="9"/>
      <c r="TQQ42" s="9"/>
      <c r="TQR42" s="9"/>
      <c r="TQS42" s="9"/>
      <c r="TQT42" s="9"/>
      <c r="TQU42" s="9"/>
      <c r="TQV42" s="9"/>
      <c r="TQW42" s="7"/>
      <c r="TQX42" s="8"/>
      <c r="TQY42" s="9"/>
      <c r="TQZ42" s="9"/>
      <c r="TRA42" s="9"/>
      <c r="TRB42" s="9"/>
      <c r="TRC42" s="9"/>
      <c r="TRD42" s="9"/>
      <c r="TRE42" s="9"/>
      <c r="TRF42" s="9"/>
      <c r="TRG42" s="9"/>
      <c r="TRH42" s="9"/>
      <c r="TRI42" s="9"/>
      <c r="TRJ42" s="9"/>
      <c r="TRK42" s="9"/>
      <c r="TRL42" s="9"/>
      <c r="TRM42" s="9"/>
      <c r="TRN42" s="9"/>
      <c r="TRO42" s="9"/>
      <c r="TRP42" s="7"/>
      <c r="TRQ42" s="8"/>
      <c r="TRR42" s="9"/>
      <c r="TRS42" s="9"/>
      <c r="TRT42" s="9"/>
      <c r="TRU42" s="9"/>
      <c r="TRV42" s="9"/>
      <c r="TRW42" s="9"/>
      <c r="TRX42" s="9"/>
      <c r="TRY42" s="9"/>
      <c r="TRZ42" s="9"/>
      <c r="TSA42" s="9"/>
      <c r="TSB42" s="9"/>
      <c r="TSC42" s="9"/>
      <c r="TSD42" s="9"/>
      <c r="TSE42" s="9"/>
      <c r="TSF42" s="9"/>
      <c r="TSG42" s="9"/>
      <c r="TSH42" s="9"/>
      <c r="TSI42" s="7"/>
      <c r="TSJ42" s="8"/>
      <c r="TSK42" s="9"/>
      <c r="TSL42" s="9"/>
      <c r="TSM42" s="9"/>
      <c r="TSN42" s="9"/>
      <c r="TSO42" s="9"/>
      <c r="TSP42" s="9"/>
      <c r="TSQ42" s="9"/>
      <c r="TSR42" s="9"/>
      <c r="TSS42" s="9"/>
      <c r="TST42" s="9"/>
      <c r="TSU42" s="9"/>
      <c r="TSV42" s="9"/>
      <c r="TSW42" s="9"/>
      <c r="TSX42" s="9"/>
      <c r="TSY42" s="9"/>
      <c r="TSZ42" s="9"/>
      <c r="TTA42" s="9"/>
      <c r="TTB42" s="7"/>
      <c r="TTC42" s="8"/>
      <c r="TTD42" s="9"/>
      <c r="TTE42" s="9"/>
      <c r="TTF42" s="9"/>
      <c r="TTG42" s="9"/>
      <c r="TTH42" s="9"/>
      <c r="TTI42" s="9"/>
      <c r="TTJ42" s="9"/>
      <c r="TTK42" s="9"/>
      <c r="TTL42" s="9"/>
      <c r="TTM42" s="9"/>
      <c r="TTN42" s="9"/>
      <c r="TTO42" s="9"/>
      <c r="TTP42" s="9"/>
      <c r="TTQ42" s="9"/>
      <c r="TTR42" s="9"/>
      <c r="TTS42" s="9"/>
      <c r="TTT42" s="9"/>
      <c r="TTU42" s="7"/>
      <c r="TTV42" s="8"/>
      <c r="TTW42" s="9"/>
      <c r="TTX42" s="9"/>
      <c r="TTY42" s="9"/>
      <c r="TTZ42" s="9"/>
      <c r="TUA42" s="9"/>
      <c r="TUB42" s="9"/>
      <c r="TUC42" s="9"/>
      <c r="TUD42" s="9"/>
      <c r="TUE42" s="9"/>
      <c r="TUF42" s="9"/>
      <c r="TUG42" s="9"/>
      <c r="TUH42" s="9"/>
      <c r="TUI42" s="9"/>
      <c r="TUJ42" s="9"/>
      <c r="TUK42" s="9"/>
      <c r="TUL42" s="9"/>
      <c r="TUM42" s="9"/>
      <c r="TUN42" s="7"/>
      <c r="TUO42" s="8"/>
      <c r="TUP42" s="9"/>
      <c r="TUQ42" s="9"/>
      <c r="TUR42" s="9"/>
      <c r="TUS42" s="9"/>
      <c r="TUT42" s="9"/>
      <c r="TUU42" s="9"/>
      <c r="TUV42" s="9"/>
      <c r="TUW42" s="9"/>
      <c r="TUX42" s="9"/>
      <c r="TUY42" s="9"/>
      <c r="TUZ42" s="9"/>
      <c r="TVA42" s="9"/>
      <c r="TVB42" s="9"/>
      <c r="TVC42" s="9"/>
      <c r="TVD42" s="9"/>
      <c r="TVE42" s="9"/>
      <c r="TVF42" s="9"/>
      <c r="TVG42" s="7"/>
      <c r="TVH42" s="8"/>
      <c r="TVI42" s="9"/>
      <c r="TVJ42" s="9"/>
      <c r="TVK42" s="9"/>
      <c r="TVL42" s="9"/>
      <c r="TVM42" s="9"/>
      <c r="TVN42" s="9"/>
      <c r="TVO42" s="9"/>
      <c r="TVP42" s="9"/>
      <c r="TVQ42" s="9"/>
      <c r="TVR42" s="9"/>
      <c r="TVS42" s="9"/>
      <c r="TVT42" s="9"/>
      <c r="TVU42" s="9"/>
      <c r="TVV42" s="9"/>
      <c r="TVW42" s="9"/>
      <c r="TVX42" s="9"/>
      <c r="TVY42" s="9"/>
      <c r="TVZ42" s="7"/>
      <c r="TWA42" s="8"/>
      <c r="TWB42" s="9"/>
      <c r="TWC42" s="9"/>
      <c r="TWD42" s="9"/>
      <c r="TWE42" s="9"/>
      <c r="TWF42" s="9"/>
      <c r="TWG42" s="9"/>
      <c r="TWH42" s="9"/>
      <c r="TWI42" s="9"/>
      <c r="TWJ42" s="9"/>
      <c r="TWK42" s="9"/>
      <c r="TWL42" s="9"/>
      <c r="TWM42" s="9"/>
      <c r="TWN42" s="9"/>
      <c r="TWO42" s="9"/>
      <c r="TWP42" s="9"/>
      <c r="TWQ42" s="9"/>
      <c r="TWR42" s="9"/>
      <c r="TWS42" s="7"/>
      <c r="TWT42" s="8"/>
      <c r="TWU42" s="9"/>
      <c r="TWV42" s="9"/>
      <c r="TWW42" s="9"/>
      <c r="TWX42" s="9"/>
      <c r="TWY42" s="9"/>
      <c r="TWZ42" s="9"/>
      <c r="TXA42" s="9"/>
      <c r="TXB42" s="9"/>
      <c r="TXC42" s="9"/>
      <c r="TXD42" s="9"/>
      <c r="TXE42" s="9"/>
      <c r="TXF42" s="9"/>
      <c r="TXG42" s="9"/>
      <c r="TXH42" s="9"/>
      <c r="TXI42" s="9"/>
      <c r="TXJ42" s="9"/>
      <c r="TXK42" s="9"/>
      <c r="TXL42" s="7"/>
      <c r="TXM42" s="8"/>
      <c r="TXN42" s="9"/>
      <c r="TXO42" s="9"/>
      <c r="TXP42" s="9"/>
      <c r="TXQ42" s="9"/>
      <c r="TXR42" s="9"/>
      <c r="TXS42" s="9"/>
      <c r="TXT42" s="9"/>
      <c r="TXU42" s="9"/>
      <c r="TXV42" s="9"/>
      <c r="TXW42" s="9"/>
      <c r="TXX42" s="9"/>
      <c r="TXY42" s="9"/>
      <c r="TXZ42" s="9"/>
      <c r="TYA42" s="9"/>
      <c r="TYB42" s="9"/>
      <c r="TYC42" s="9"/>
      <c r="TYD42" s="9"/>
      <c r="TYE42" s="7"/>
      <c r="TYF42" s="8"/>
      <c r="TYG42" s="9"/>
      <c r="TYH42" s="9"/>
      <c r="TYI42" s="9"/>
      <c r="TYJ42" s="9"/>
      <c r="TYK42" s="9"/>
      <c r="TYL42" s="9"/>
      <c r="TYM42" s="9"/>
      <c r="TYN42" s="9"/>
      <c r="TYO42" s="9"/>
      <c r="TYP42" s="9"/>
      <c r="TYQ42" s="9"/>
      <c r="TYR42" s="9"/>
      <c r="TYS42" s="9"/>
      <c r="TYT42" s="9"/>
      <c r="TYU42" s="9"/>
      <c r="TYV42" s="9"/>
      <c r="TYW42" s="9"/>
      <c r="TYX42" s="7"/>
      <c r="TYY42" s="8"/>
      <c r="TYZ42" s="9"/>
      <c r="TZA42" s="9"/>
      <c r="TZB42" s="9"/>
      <c r="TZC42" s="9"/>
      <c r="TZD42" s="9"/>
      <c r="TZE42" s="9"/>
      <c r="TZF42" s="9"/>
      <c r="TZG42" s="9"/>
      <c r="TZH42" s="9"/>
      <c r="TZI42" s="9"/>
      <c r="TZJ42" s="9"/>
      <c r="TZK42" s="9"/>
      <c r="TZL42" s="9"/>
      <c r="TZM42" s="9"/>
      <c r="TZN42" s="9"/>
      <c r="TZO42" s="9"/>
      <c r="TZP42" s="9"/>
      <c r="TZQ42" s="7"/>
      <c r="TZR42" s="8"/>
      <c r="TZS42" s="9"/>
      <c r="TZT42" s="9"/>
      <c r="TZU42" s="9"/>
      <c r="TZV42" s="9"/>
      <c r="TZW42" s="9"/>
      <c r="TZX42" s="9"/>
      <c r="TZY42" s="9"/>
      <c r="TZZ42" s="9"/>
      <c r="UAA42" s="9"/>
      <c r="UAB42" s="9"/>
      <c r="UAC42" s="9"/>
      <c r="UAD42" s="9"/>
      <c r="UAE42" s="9"/>
      <c r="UAF42" s="9"/>
      <c r="UAG42" s="9"/>
      <c r="UAH42" s="9"/>
      <c r="UAI42" s="9"/>
      <c r="UAJ42" s="7"/>
      <c r="UAK42" s="8"/>
      <c r="UAL42" s="9"/>
      <c r="UAM42" s="9"/>
      <c r="UAN42" s="9"/>
      <c r="UAO42" s="9"/>
      <c r="UAP42" s="9"/>
      <c r="UAQ42" s="9"/>
      <c r="UAR42" s="9"/>
      <c r="UAS42" s="9"/>
      <c r="UAT42" s="9"/>
      <c r="UAU42" s="9"/>
      <c r="UAV42" s="9"/>
      <c r="UAW42" s="9"/>
      <c r="UAX42" s="9"/>
      <c r="UAY42" s="9"/>
      <c r="UAZ42" s="9"/>
      <c r="UBA42" s="9"/>
      <c r="UBB42" s="9"/>
      <c r="UBC42" s="7"/>
      <c r="UBD42" s="8"/>
      <c r="UBE42" s="9"/>
      <c r="UBF42" s="9"/>
      <c r="UBG42" s="9"/>
      <c r="UBH42" s="9"/>
      <c r="UBI42" s="9"/>
      <c r="UBJ42" s="9"/>
      <c r="UBK42" s="9"/>
      <c r="UBL42" s="9"/>
      <c r="UBM42" s="9"/>
      <c r="UBN42" s="9"/>
      <c r="UBO42" s="9"/>
      <c r="UBP42" s="9"/>
      <c r="UBQ42" s="9"/>
      <c r="UBR42" s="9"/>
      <c r="UBS42" s="9"/>
      <c r="UBT42" s="9"/>
      <c r="UBU42" s="9"/>
      <c r="UBV42" s="7"/>
      <c r="UBW42" s="8"/>
      <c r="UBX42" s="9"/>
      <c r="UBY42" s="9"/>
      <c r="UBZ42" s="9"/>
      <c r="UCA42" s="9"/>
      <c r="UCB42" s="9"/>
      <c r="UCC42" s="9"/>
      <c r="UCD42" s="9"/>
      <c r="UCE42" s="9"/>
      <c r="UCF42" s="9"/>
      <c r="UCG42" s="9"/>
      <c r="UCH42" s="9"/>
      <c r="UCI42" s="9"/>
      <c r="UCJ42" s="9"/>
      <c r="UCK42" s="9"/>
      <c r="UCL42" s="9"/>
      <c r="UCM42" s="9"/>
      <c r="UCN42" s="9"/>
      <c r="UCO42" s="7"/>
      <c r="UCP42" s="8"/>
      <c r="UCQ42" s="9"/>
      <c r="UCR42" s="9"/>
      <c r="UCS42" s="9"/>
      <c r="UCT42" s="9"/>
      <c r="UCU42" s="9"/>
      <c r="UCV42" s="9"/>
      <c r="UCW42" s="9"/>
      <c r="UCX42" s="9"/>
      <c r="UCY42" s="9"/>
      <c r="UCZ42" s="9"/>
      <c r="UDA42" s="9"/>
      <c r="UDB42" s="9"/>
      <c r="UDC42" s="9"/>
      <c r="UDD42" s="9"/>
      <c r="UDE42" s="9"/>
      <c r="UDF42" s="9"/>
      <c r="UDG42" s="9"/>
      <c r="UDH42" s="7"/>
      <c r="UDI42" s="8"/>
      <c r="UDJ42" s="9"/>
      <c r="UDK42" s="9"/>
      <c r="UDL42" s="9"/>
      <c r="UDM42" s="9"/>
      <c r="UDN42" s="9"/>
      <c r="UDO42" s="9"/>
      <c r="UDP42" s="9"/>
      <c r="UDQ42" s="9"/>
      <c r="UDR42" s="9"/>
      <c r="UDS42" s="9"/>
      <c r="UDT42" s="9"/>
      <c r="UDU42" s="9"/>
      <c r="UDV42" s="9"/>
      <c r="UDW42" s="9"/>
      <c r="UDX42" s="9"/>
      <c r="UDY42" s="9"/>
      <c r="UDZ42" s="9"/>
      <c r="UEA42" s="7"/>
      <c r="UEB42" s="8"/>
      <c r="UEC42" s="7"/>
      <c r="UED42" s="7"/>
      <c r="UEE42" s="7"/>
      <c r="UEF42" s="7"/>
      <c r="UEG42" s="7"/>
      <c r="UEH42" s="7"/>
      <c r="UEI42" s="7"/>
      <c r="UEJ42" s="7"/>
      <c r="UEK42" s="7"/>
      <c r="UEL42" s="7"/>
      <c r="UEM42" s="7"/>
      <c r="UEN42" s="7"/>
      <c r="UEO42" s="7"/>
      <c r="UEP42" s="7"/>
      <c r="UEQ42" s="7"/>
      <c r="UER42" s="7"/>
      <c r="UES42" s="7"/>
      <c r="UET42" s="7"/>
      <c r="UEU42" s="8"/>
      <c r="UEV42" s="9"/>
      <c r="UEW42" s="9"/>
      <c r="UEX42" s="9"/>
      <c r="UEY42" s="9"/>
      <c r="UEZ42" s="9"/>
      <c r="UFA42" s="9"/>
      <c r="UFB42" s="9"/>
      <c r="UFC42" s="9"/>
      <c r="UFD42" s="9"/>
      <c r="UFE42" s="9"/>
      <c r="UFF42" s="9"/>
      <c r="UFG42" s="9"/>
      <c r="UFH42" s="9"/>
      <c r="UFI42" s="9"/>
      <c r="UFJ42" s="9"/>
      <c r="UFK42" s="9"/>
      <c r="UFL42" s="9"/>
      <c r="UFM42" s="7"/>
      <c r="UFN42" s="8"/>
      <c r="UFO42" s="9"/>
      <c r="UFP42" s="9"/>
      <c r="UFQ42" s="9"/>
      <c r="UFR42" s="9"/>
      <c r="UFS42" s="9"/>
      <c r="UFT42" s="9"/>
      <c r="UFU42" s="9"/>
      <c r="UFV42" s="9"/>
      <c r="UFW42" s="9"/>
      <c r="UFX42" s="9"/>
      <c r="UFY42" s="9"/>
      <c r="UFZ42" s="9"/>
      <c r="UGA42" s="9"/>
      <c r="UGB42" s="9"/>
      <c r="UGC42" s="9"/>
      <c r="UGD42" s="9"/>
      <c r="UGE42" s="9"/>
      <c r="UGF42" s="7"/>
      <c r="UGG42" s="8"/>
      <c r="UGH42" s="9"/>
      <c r="UGI42" s="9"/>
      <c r="UGJ42" s="9"/>
      <c r="UGK42" s="9"/>
      <c r="UGL42" s="9"/>
      <c r="UGM42" s="9"/>
      <c r="UGN42" s="9"/>
      <c r="UGO42" s="9"/>
      <c r="UGP42" s="9"/>
      <c r="UGQ42" s="9"/>
      <c r="UGR42" s="9"/>
      <c r="UGS42" s="9"/>
      <c r="UGT42" s="9"/>
      <c r="UGU42" s="9"/>
      <c r="UGV42" s="9"/>
      <c r="UGW42" s="9"/>
      <c r="UGX42" s="9"/>
      <c r="UGY42" s="7"/>
      <c r="UGZ42" s="8"/>
      <c r="UHA42" s="9"/>
      <c r="UHB42" s="9"/>
      <c r="UHC42" s="9"/>
      <c r="UHD42" s="9"/>
      <c r="UHE42" s="9"/>
      <c r="UHF42" s="9"/>
      <c r="UHG42" s="9"/>
      <c r="UHH42" s="9"/>
      <c r="UHI42" s="9"/>
      <c r="UHJ42" s="9"/>
      <c r="UHK42" s="9"/>
      <c r="UHL42" s="9"/>
      <c r="UHM42" s="9"/>
      <c r="UHN42" s="9"/>
      <c r="UHO42" s="9"/>
      <c r="UHP42" s="9"/>
      <c r="UHQ42" s="9"/>
      <c r="UHR42" s="7"/>
      <c r="UHS42" s="8"/>
      <c r="UHT42" s="9"/>
      <c r="UHU42" s="9"/>
      <c r="UHV42" s="9"/>
      <c r="UHW42" s="9"/>
      <c r="UHX42" s="9"/>
      <c r="UHY42" s="9"/>
      <c r="UHZ42" s="9"/>
      <c r="UIA42" s="9"/>
      <c r="UIB42" s="9"/>
      <c r="UIC42" s="9"/>
      <c r="UID42" s="9"/>
      <c r="UIE42" s="9"/>
      <c r="UIF42" s="9"/>
      <c r="UIG42" s="9"/>
      <c r="UIH42" s="9"/>
      <c r="UII42" s="9"/>
      <c r="UIJ42" s="9"/>
      <c r="UIK42" s="7"/>
      <c r="UIL42" s="8"/>
      <c r="UIM42" s="9"/>
      <c r="UIN42" s="9"/>
      <c r="UIO42" s="9"/>
      <c r="UIP42" s="9"/>
      <c r="UIQ42" s="9"/>
      <c r="UIR42" s="9"/>
      <c r="UIS42" s="9"/>
      <c r="UIT42" s="9"/>
      <c r="UIU42" s="9"/>
      <c r="UIV42" s="9"/>
      <c r="UIW42" s="9"/>
      <c r="UIX42" s="9"/>
      <c r="UIY42" s="9"/>
      <c r="UIZ42" s="9"/>
      <c r="UJA42" s="9"/>
      <c r="UJB42" s="9"/>
      <c r="UJC42" s="9"/>
      <c r="UJD42" s="7"/>
      <c r="UJE42" s="8"/>
      <c r="UJF42" s="9"/>
      <c r="UJG42" s="9"/>
      <c r="UJH42" s="9"/>
      <c r="UJI42" s="9"/>
      <c r="UJJ42" s="9"/>
      <c r="UJK42" s="9"/>
      <c r="UJL42" s="9"/>
      <c r="UJM42" s="9"/>
      <c r="UJN42" s="9"/>
      <c r="UJO42" s="9"/>
      <c r="UJP42" s="9"/>
      <c r="UJQ42" s="9"/>
      <c r="UJR42" s="9"/>
      <c r="UJS42" s="9"/>
      <c r="UJT42" s="9"/>
      <c r="UJU42" s="9"/>
      <c r="UJV42" s="9"/>
      <c r="UJW42" s="7"/>
      <c r="UJX42" s="8"/>
      <c r="UJY42" s="9"/>
      <c r="UJZ42" s="9"/>
      <c r="UKA42" s="9"/>
      <c r="UKB42" s="9"/>
      <c r="UKC42" s="9"/>
      <c r="UKD42" s="9"/>
      <c r="UKE42" s="9"/>
      <c r="UKF42" s="9"/>
      <c r="UKG42" s="9"/>
      <c r="UKH42" s="9"/>
      <c r="UKI42" s="9"/>
      <c r="UKJ42" s="9"/>
      <c r="UKK42" s="9"/>
      <c r="UKL42" s="9"/>
      <c r="UKM42" s="9"/>
      <c r="UKN42" s="9"/>
      <c r="UKO42" s="9"/>
      <c r="UKP42" s="7"/>
      <c r="UKQ42" s="8"/>
      <c r="UKR42" s="9"/>
      <c r="UKS42" s="9"/>
      <c r="UKT42" s="9"/>
      <c r="UKU42" s="9"/>
      <c r="UKV42" s="9"/>
      <c r="UKW42" s="9"/>
      <c r="UKX42" s="9"/>
      <c r="UKY42" s="9"/>
      <c r="UKZ42" s="9"/>
      <c r="ULA42" s="9"/>
      <c r="ULB42" s="9"/>
      <c r="ULC42" s="9"/>
      <c r="ULD42" s="9"/>
      <c r="ULE42" s="9"/>
      <c r="ULF42" s="9"/>
      <c r="ULG42" s="9"/>
      <c r="ULH42" s="9"/>
      <c r="ULI42" s="7"/>
      <c r="ULJ42" s="8"/>
      <c r="ULK42" s="9"/>
      <c r="ULL42" s="9"/>
      <c r="ULM42" s="9"/>
      <c r="ULN42" s="9"/>
      <c r="ULO42" s="9"/>
      <c r="ULP42" s="9"/>
      <c r="ULQ42" s="9"/>
      <c r="ULR42" s="9"/>
      <c r="ULS42" s="9"/>
      <c r="ULT42" s="9"/>
      <c r="ULU42" s="9"/>
      <c r="ULV42" s="9"/>
      <c r="ULW42" s="9"/>
      <c r="ULX42" s="9"/>
      <c r="ULY42" s="9"/>
      <c r="ULZ42" s="9"/>
      <c r="UMA42" s="9"/>
      <c r="UMB42" s="7"/>
      <c r="UMC42" s="8"/>
      <c r="UMD42" s="9"/>
      <c r="UME42" s="9"/>
      <c r="UMF42" s="9"/>
      <c r="UMG42" s="9"/>
      <c r="UMH42" s="9"/>
      <c r="UMI42" s="9"/>
      <c r="UMJ42" s="9"/>
      <c r="UMK42" s="9"/>
      <c r="UML42" s="9"/>
      <c r="UMM42" s="9"/>
      <c r="UMN42" s="9"/>
      <c r="UMO42" s="9"/>
      <c r="UMP42" s="9"/>
      <c r="UMQ42" s="9"/>
      <c r="UMR42" s="9"/>
      <c r="UMS42" s="9"/>
      <c r="UMT42" s="9"/>
      <c r="UMU42" s="7"/>
      <c r="UMV42" s="8"/>
      <c r="UMW42" s="9"/>
      <c r="UMX42" s="9"/>
      <c r="UMY42" s="9"/>
      <c r="UMZ42" s="9"/>
      <c r="UNA42" s="9"/>
      <c r="UNB42" s="9"/>
      <c r="UNC42" s="9"/>
      <c r="UND42" s="9"/>
      <c r="UNE42" s="9"/>
      <c r="UNF42" s="9"/>
      <c r="UNG42" s="9"/>
      <c r="UNH42" s="9"/>
      <c r="UNI42" s="9"/>
      <c r="UNJ42" s="9"/>
      <c r="UNK42" s="9"/>
      <c r="UNL42" s="9"/>
      <c r="UNM42" s="9"/>
      <c r="UNN42" s="7"/>
      <c r="UNO42" s="8"/>
      <c r="UNP42" s="9"/>
      <c r="UNQ42" s="9"/>
      <c r="UNR42" s="9"/>
      <c r="UNS42" s="9"/>
      <c r="UNT42" s="9"/>
      <c r="UNU42" s="9"/>
      <c r="UNV42" s="9"/>
      <c r="UNW42" s="9"/>
      <c r="UNX42" s="9"/>
      <c r="UNY42" s="9"/>
      <c r="UNZ42" s="9"/>
      <c r="UOA42" s="9"/>
      <c r="UOB42" s="9"/>
      <c r="UOC42" s="9"/>
      <c r="UOD42" s="9"/>
      <c r="UOE42" s="9"/>
      <c r="UOF42" s="9"/>
      <c r="UOG42" s="7"/>
      <c r="UOH42" s="8"/>
      <c r="UOI42" s="9"/>
      <c r="UOJ42" s="9"/>
      <c r="UOK42" s="9"/>
      <c r="UOL42" s="9"/>
      <c r="UOM42" s="9"/>
      <c r="UON42" s="9"/>
      <c r="UOO42" s="9"/>
      <c r="UOP42" s="9"/>
      <c r="UOQ42" s="9"/>
      <c r="UOR42" s="9"/>
      <c r="UOS42" s="9"/>
      <c r="UOT42" s="9"/>
      <c r="UOU42" s="9"/>
      <c r="UOV42" s="9"/>
      <c r="UOW42" s="9"/>
      <c r="UOX42" s="9"/>
      <c r="UOY42" s="9"/>
      <c r="UOZ42" s="7"/>
      <c r="UPA42" s="8"/>
      <c r="UPB42" s="9"/>
      <c r="UPC42" s="9"/>
      <c r="UPD42" s="9"/>
      <c r="UPE42" s="9"/>
      <c r="UPF42" s="9"/>
      <c r="UPG42" s="9"/>
      <c r="UPH42" s="9"/>
      <c r="UPI42" s="9"/>
      <c r="UPJ42" s="9"/>
      <c r="UPK42" s="9"/>
      <c r="UPL42" s="9"/>
      <c r="UPM42" s="9"/>
      <c r="UPN42" s="9"/>
      <c r="UPO42" s="9"/>
      <c r="UPP42" s="9"/>
      <c r="UPQ42" s="9"/>
      <c r="UPR42" s="9"/>
      <c r="UPS42" s="7"/>
      <c r="UPT42" s="8"/>
      <c r="UPU42" s="9"/>
      <c r="UPV42" s="9"/>
      <c r="UPW42" s="9"/>
      <c r="UPX42" s="9"/>
      <c r="UPY42" s="9"/>
      <c r="UPZ42" s="9"/>
      <c r="UQA42" s="9"/>
      <c r="UQB42" s="9"/>
      <c r="UQC42" s="9"/>
      <c r="UQD42" s="9"/>
      <c r="UQE42" s="9"/>
      <c r="UQF42" s="9"/>
      <c r="UQG42" s="9"/>
      <c r="UQH42" s="9"/>
      <c r="UQI42" s="9"/>
      <c r="UQJ42" s="9"/>
      <c r="UQK42" s="9"/>
      <c r="UQL42" s="7"/>
      <c r="UQM42" s="8"/>
      <c r="UQN42" s="9"/>
      <c r="UQO42" s="9"/>
      <c r="UQP42" s="9"/>
      <c r="UQQ42" s="9"/>
      <c r="UQR42" s="9"/>
      <c r="UQS42" s="9"/>
      <c r="UQT42" s="9"/>
      <c r="UQU42" s="9"/>
      <c r="UQV42" s="9"/>
      <c r="UQW42" s="9"/>
      <c r="UQX42" s="9"/>
      <c r="UQY42" s="9"/>
      <c r="UQZ42" s="9"/>
      <c r="URA42" s="9"/>
      <c r="URB42" s="9"/>
      <c r="URC42" s="9"/>
      <c r="URD42" s="9"/>
      <c r="URE42" s="7"/>
      <c r="URF42" s="8"/>
      <c r="URG42" s="9"/>
      <c r="URH42" s="9"/>
      <c r="URI42" s="9"/>
      <c r="URJ42" s="9"/>
      <c r="URK42" s="9"/>
      <c r="URL42" s="9"/>
      <c r="URM42" s="9"/>
      <c r="URN42" s="9"/>
      <c r="URO42" s="9"/>
      <c r="URP42" s="9"/>
      <c r="URQ42" s="9"/>
      <c r="URR42" s="9"/>
      <c r="URS42" s="9"/>
      <c r="URT42" s="9"/>
      <c r="URU42" s="9"/>
      <c r="URV42" s="9"/>
      <c r="URW42" s="9"/>
      <c r="URX42" s="7"/>
      <c r="URY42" s="8"/>
      <c r="URZ42" s="9"/>
      <c r="USA42" s="9"/>
      <c r="USB42" s="9"/>
      <c r="USC42" s="9"/>
      <c r="USD42" s="9"/>
      <c r="USE42" s="9"/>
      <c r="USF42" s="9"/>
      <c r="USG42" s="9"/>
      <c r="USH42" s="9"/>
      <c r="USI42" s="9"/>
      <c r="USJ42" s="9"/>
      <c r="USK42" s="9"/>
      <c r="USL42" s="9"/>
      <c r="USM42" s="9"/>
      <c r="USN42" s="9"/>
      <c r="USO42" s="9"/>
      <c r="USP42" s="9"/>
      <c r="USQ42" s="7"/>
      <c r="USR42" s="8"/>
      <c r="USS42" s="9"/>
      <c r="UST42" s="9"/>
      <c r="USU42" s="9"/>
      <c r="USV42" s="9"/>
      <c r="USW42" s="9"/>
      <c r="USX42" s="9"/>
      <c r="USY42" s="9"/>
      <c r="USZ42" s="9"/>
      <c r="UTA42" s="9"/>
      <c r="UTB42" s="9"/>
      <c r="UTC42" s="9"/>
      <c r="UTD42" s="9"/>
      <c r="UTE42" s="9"/>
      <c r="UTF42" s="9"/>
      <c r="UTG42" s="9"/>
      <c r="UTH42" s="9"/>
      <c r="UTI42" s="9"/>
      <c r="UTJ42" s="7"/>
      <c r="UTK42" s="8"/>
      <c r="UTL42" s="9"/>
      <c r="UTM42" s="9"/>
      <c r="UTN42" s="9"/>
      <c r="UTO42" s="9"/>
      <c r="UTP42" s="9"/>
      <c r="UTQ42" s="9"/>
      <c r="UTR42" s="9"/>
      <c r="UTS42" s="9"/>
      <c r="UTT42" s="9"/>
      <c r="UTU42" s="9"/>
      <c r="UTV42" s="9"/>
      <c r="UTW42" s="9"/>
      <c r="UTX42" s="9"/>
      <c r="UTY42" s="9"/>
      <c r="UTZ42" s="9"/>
      <c r="UUA42" s="9"/>
      <c r="UUB42" s="9"/>
      <c r="UUC42" s="7"/>
      <c r="UUD42" s="8"/>
      <c r="UUE42" s="9"/>
      <c r="UUF42" s="9"/>
      <c r="UUG42" s="9"/>
      <c r="UUH42" s="9"/>
      <c r="UUI42" s="9"/>
      <c r="UUJ42" s="9"/>
      <c r="UUK42" s="9"/>
      <c r="UUL42" s="9"/>
      <c r="UUM42" s="9"/>
      <c r="UUN42" s="9"/>
      <c r="UUO42" s="9"/>
      <c r="UUP42" s="9"/>
      <c r="UUQ42" s="9"/>
      <c r="UUR42" s="9"/>
      <c r="UUS42" s="9"/>
      <c r="UUT42" s="9"/>
      <c r="UUU42" s="9"/>
      <c r="UUV42" s="7"/>
      <c r="UUW42" s="8"/>
      <c r="UUX42" s="9"/>
      <c r="UUY42" s="9"/>
      <c r="UUZ42" s="9"/>
      <c r="UVA42" s="9"/>
      <c r="UVB42" s="9"/>
      <c r="UVC42" s="9"/>
      <c r="UVD42" s="9"/>
      <c r="UVE42" s="9"/>
      <c r="UVF42" s="9"/>
      <c r="UVG42" s="9"/>
      <c r="UVH42" s="9"/>
      <c r="UVI42" s="9"/>
      <c r="UVJ42" s="9"/>
      <c r="UVK42" s="9"/>
      <c r="UVL42" s="9"/>
      <c r="UVM42" s="9"/>
      <c r="UVN42" s="9"/>
      <c r="UVO42" s="7"/>
      <c r="UVP42" s="8"/>
      <c r="UVQ42" s="9"/>
      <c r="UVR42" s="9"/>
      <c r="UVS42" s="9"/>
      <c r="UVT42" s="9"/>
      <c r="UVU42" s="9"/>
      <c r="UVV42" s="9"/>
      <c r="UVW42" s="9"/>
      <c r="UVX42" s="9"/>
      <c r="UVY42" s="9"/>
      <c r="UVZ42" s="9"/>
      <c r="UWA42" s="9"/>
      <c r="UWB42" s="9"/>
      <c r="UWC42" s="9"/>
      <c r="UWD42" s="9"/>
      <c r="UWE42" s="9"/>
      <c r="UWF42" s="9"/>
      <c r="UWG42" s="9"/>
      <c r="UWH42" s="7"/>
      <c r="UWI42" s="8"/>
      <c r="UWJ42" s="9"/>
      <c r="UWK42" s="9"/>
      <c r="UWL42" s="9"/>
      <c r="UWM42" s="9"/>
      <c r="UWN42" s="9"/>
      <c r="UWO42" s="9"/>
      <c r="UWP42" s="9"/>
      <c r="UWQ42" s="9"/>
      <c r="UWR42" s="9"/>
      <c r="UWS42" s="9"/>
      <c r="UWT42" s="9"/>
      <c r="UWU42" s="9"/>
      <c r="UWV42" s="9"/>
      <c r="UWW42" s="9"/>
      <c r="UWX42" s="9"/>
      <c r="UWY42" s="9"/>
      <c r="UWZ42" s="9"/>
      <c r="UXA42" s="7"/>
      <c r="UXB42" s="8"/>
      <c r="UXC42" s="9"/>
      <c r="UXD42" s="9"/>
      <c r="UXE42" s="9"/>
      <c r="UXF42" s="9"/>
      <c r="UXG42" s="9"/>
      <c r="UXH42" s="9"/>
      <c r="UXI42" s="9"/>
      <c r="UXJ42" s="9"/>
      <c r="UXK42" s="9"/>
      <c r="UXL42" s="9"/>
      <c r="UXM42" s="9"/>
      <c r="UXN42" s="9"/>
      <c r="UXO42" s="9"/>
      <c r="UXP42" s="9"/>
      <c r="UXQ42" s="9"/>
      <c r="UXR42" s="9"/>
      <c r="UXS42" s="9"/>
      <c r="UXT42" s="7"/>
      <c r="UXU42" s="8"/>
      <c r="UXV42" s="9"/>
      <c r="UXW42" s="9"/>
      <c r="UXX42" s="9"/>
      <c r="UXY42" s="9"/>
      <c r="UXZ42" s="9"/>
      <c r="UYA42" s="9"/>
      <c r="UYB42" s="9"/>
      <c r="UYC42" s="9"/>
      <c r="UYD42" s="9"/>
      <c r="UYE42" s="9"/>
      <c r="UYF42" s="9"/>
      <c r="UYG42" s="9"/>
      <c r="UYH42" s="9"/>
      <c r="UYI42" s="9"/>
      <c r="UYJ42" s="9"/>
      <c r="UYK42" s="9"/>
      <c r="UYL42" s="9"/>
      <c r="UYM42" s="7"/>
      <c r="UYN42" s="8"/>
      <c r="UYO42" s="9"/>
      <c r="UYP42" s="9"/>
      <c r="UYQ42" s="9"/>
      <c r="UYR42" s="9"/>
      <c r="UYS42" s="9"/>
      <c r="UYT42" s="9"/>
      <c r="UYU42" s="9"/>
      <c r="UYV42" s="9"/>
      <c r="UYW42" s="9"/>
      <c r="UYX42" s="9"/>
      <c r="UYY42" s="9"/>
      <c r="UYZ42" s="9"/>
      <c r="UZA42" s="9"/>
      <c r="UZB42" s="9"/>
      <c r="UZC42" s="9"/>
      <c r="UZD42" s="9"/>
      <c r="UZE42" s="9"/>
      <c r="UZF42" s="7"/>
      <c r="UZG42" s="8"/>
      <c r="UZH42" s="9"/>
      <c r="UZI42" s="9"/>
      <c r="UZJ42" s="9"/>
      <c r="UZK42" s="9"/>
      <c r="UZL42" s="9"/>
      <c r="UZM42" s="9"/>
      <c r="UZN42" s="9"/>
      <c r="UZO42" s="9"/>
      <c r="UZP42" s="9"/>
      <c r="UZQ42" s="9"/>
      <c r="UZR42" s="9"/>
      <c r="UZS42" s="9"/>
      <c r="UZT42" s="9"/>
      <c r="UZU42" s="9"/>
      <c r="UZV42" s="9"/>
      <c r="UZW42" s="9"/>
      <c r="UZX42" s="9"/>
      <c r="UZY42" s="7"/>
      <c r="UZZ42" s="8"/>
      <c r="VAA42" s="9"/>
      <c r="VAB42" s="9"/>
      <c r="VAC42" s="9"/>
      <c r="VAD42" s="9"/>
      <c r="VAE42" s="9"/>
      <c r="VAF42" s="9"/>
      <c r="VAG42" s="9"/>
      <c r="VAH42" s="9"/>
      <c r="VAI42" s="9"/>
      <c r="VAJ42" s="9"/>
      <c r="VAK42" s="9"/>
      <c r="VAL42" s="9"/>
      <c r="VAM42" s="9"/>
      <c r="VAN42" s="9"/>
      <c r="VAO42" s="9"/>
      <c r="VAP42" s="9"/>
      <c r="VAQ42" s="9"/>
      <c r="VAR42" s="7"/>
      <c r="VAS42" s="8"/>
      <c r="VAT42" s="9"/>
      <c r="VAU42" s="9"/>
      <c r="VAV42" s="9"/>
      <c r="VAW42" s="9"/>
      <c r="VAX42" s="9"/>
      <c r="VAY42" s="9"/>
      <c r="VAZ42" s="9"/>
      <c r="VBA42" s="9"/>
      <c r="VBB42" s="9"/>
      <c r="VBC42" s="9"/>
      <c r="VBD42" s="9"/>
      <c r="VBE42" s="9"/>
      <c r="VBF42" s="9"/>
      <c r="VBG42" s="9"/>
      <c r="VBH42" s="9"/>
      <c r="VBI42" s="9"/>
      <c r="VBJ42" s="9"/>
      <c r="VBK42" s="7"/>
      <c r="VBL42" s="8"/>
      <c r="VBM42" s="9"/>
      <c r="VBN42" s="9"/>
      <c r="VBO42" s="9"/>
      <c r="VBP42" s="9"/>
      <c r="VBQ42" s="9"/>
      <c r="VBR42" s="9"/>
      <c r="VBS42" s="9"/>
      <c r="VBT42" s="9"/>
      <c r="VBU42" s="9"/>
      <c r="VBV42" s="9"/>
      <c r="VBW42" s="9"/>
      <c r="VBX42" s="9"/>
      <c r="VBY42" s="9"/>
      <c r="VBZ42" s="9"/>
      <c r="VCA42" s="9"/>
      <c r="VCB42" s="9"/>
      <c r="VCC42" s="9"/>
      <c r="VCD42" s="7"/>
      <c r="VCE42" s="8"/>
      <c r="VCF42" s="9"/>
      <c r="VCG42" s="9"/>
      <c r="VCH42" s="9"/>
      <c r="VCI42" s="9"/>
      <c r="VCJ42" s="9"/>
      <c r="VCK42" s="9"/>
      <c r="VCL42" s="9"/>
      <c r="VCM42" s="9"/>
      <c r="VCN42" s="9"/>
      <c r="VCO42" s="9"/>
      <c r="VCP42" s="9"/>
      <c r="VCQ42" s="9"/>
      <c r="VCR42" s="9"/>
      <c r="VCS42" s="9"/>
      <c r="VCT42" s="9"/>
      <c r="VCU42" s="9"/>
      <c r="VCV42" s="9"/>
      <c r="VCW42" s="7"/>
      <c r="VCX42" s="8"/>
      <c r="VCY42" s="9"/>
      <c r="VCZ42" s="9"/>
      <c r="VDA42" s="9"/>
      <c r="VDB42" s="9"/>
      <c r="VDC42" s="9"/>
      <c r="VDD42" s="9"/>
      <c r="VDE42" s="9"/>
      <c r="VDF42" s="9"/>
      <c r="VDG42" s="9"/>
      <c r="VDH42" s="9"/>
      <c r="VDI42" s="9"/>
      <c r="VDJ42" s="9"/>
      <c r="VDK42" s="9"/>
      <c r="VDL42" s="9"/>
      <c r="VDM42" s="9"/>
      <c r="VDN42" s="9"/>
      <c r="VDO42" s="9"/>
      <c r="VDP42" s="7"/>
      <c r="VDQ42" s="8"/>
      <c r="VDR42" s="9"/>
      <c r="VDS42" s="9"/>
      <c r="VDT42" s="9"/>
      <c r="VDU42" s="9"/>
      <c r="VDV42" s="9"/>
      <c r="VDW42" s="9"/>
      <c r="VDX42" s="9"/>
      <c r="VDY42" s="9"/>
      <c r="VDZ42" s="9"/>
      <c r="VEA42" s="9"/>
      <c r="VEB42" s="9"/>
      <c r="VEC42" s="9"/>
      <c r="VED42" s="9"/>
      <c r="VEE42" s="9"/>
      <c r="VEF42" s="9"/>
      <c r="VEG42" s="9"/>
      <c r="VEH42" s="9"/>
      <c r="VEI42" s="7"/>
      <c r="VEJ42" s="8"/>
      <c r="VEK42" s="9"/>
      <c r="VEL42" s="9"/>
      <c r="VEM42" s="9"/>
      <c r="VEN42" s="9"/>
      <c r="VEO42" s="9"/>
      <c r="VEP42" s="9"/>
      <c r="VEQ42" s="9"/>
      <c r="VER42" s="9"/>
      <c r="VES42" s="9"/>
      <c r="VET42" s="9"/>
      <c r="VEU42" s="9"/>
      <c r="VEV42" s="9"/>
      <c r="VEW42" s="9"/>
      <c r="VEX42" s="9"/>
      <c r="VEY42" s="9"/>
      <c r="VEZ42" s="9"/>
      <c r="VFA42" s="9"/>
      <c r="VFB42" s="7"/>
      <c r="VFC42" s="8"/>
      <c r="VFD42" s="9"/>
      <c r="VFE42" s="9"/>
      <c r="VFF42" s="9"/>
      <c r="VFG42" s="9"/>
      <c r="VFH42" s="9"/>
      <c r="VFI42" s="9"/>
      <c r="VFJ42" s="9"/>
      <c r="VFK42" s="9"/>
      <c r="VFL42" s="9"/>
      <c r="VFM42" s="9"/>
      <c r="VFN42" s="9"/>
      <c r="VFO42" s="9"/>
      <c r="VFP42" s="9"/>
      <c r="VFQ42" s="9"/>
      <c r="VFR42" s="9"/>
      <c r="VFS42" s="9"/>
      <c r="VFT42" s="9"/>
      <c r="VFU42" s="7"/>
      <c r="VFV42" s="8"/>
      <c r="VFW42" s="9"/>
      <c r="VFX42" s="9"/>
      <c r="VFY42" s="9"/>
      <c r="VFZ42" s="9"/>
      <c r="VGA42" s="9"/>
      <c r="VGB42" s="9"/>
      <c r="VGC42" s="9"/>
      <c r="VGD42" s="9"/>
      <c r="VGE42" s="9"/>
      <c r="VGF42" s="9"/>
      <c r="VGG42" s="9"/>
      <c r="VGH42" s="9"/>
      <c r="VGI42" s="9"/>
      <c r="VGJ42" s="9"/>
      <c r="VGK42" s="9"/>
      <c r="VGL42" s="9"/>
      <c r="VGM42" s="9"/>
      <c r="VGN42" s="7"/>
      <c r="VGO42" s="8"/>
      <c r="VGP42" s="9"/>
      <c r="VGQ42" s="9"/>
      <c r="VGR42" s="9"/>
      <c r="VGS42" s="9"/>
      <c r="VGT42" s="9"/>
      <c r="VGU42" s="9"/>
      <c r="VGV42" s="9"/>
      <c r="VGW42" s="9"/>
      <c r="VGX42" s="9"/>
      <c r="VGY42" s="9"/>
      <c r="VGZ42" s="9"/>
      <c r="VHA42" s="9"/>
      <c r="VHB42" s="9"/>
      <c r="VHC42" s="9"/>
      <c r="VHD42" s="9"/>
      <c r="VHE42" s="9"/>
      <c r="VHF42" s="9"/>
      <c r="VHG42" s="7"/>
      <c r="VHH42" s="8"/>
      <c r="VHI42" s="9"/>
      <c r="VHJ42" s="9"/>
      <c r="VHK42" s="9"/>
      <c r="VHL42" s="9"/>
      <c r="VHM42" s="9"/>
      <c r="VHN42" s="9"/>
      <c r="VHO42" s="9"/>
      <c r="VHP42" s="9"/>
      <c r="VHQ42" s="9"/>
      <c r="VHR42" s="9"/>
      <c r="VHS42" s="9"/>
      <c r="VHT42" s="9"/>
      <c r="VHU42" s="9"/>
      <c r="VHV42" s="9"/>
      <c r="VHW42" s="9"/>
      <c r="VHX42" s="9"/>
      <c r="VHY42" s="9"/>
      <c r="VHZ42" s="7"/>
      <c r="VIA42" s="8"/>
      <c r="VIB42" s="9"/>
      <c r="VIC42" s="9"/>
      <c r="VID42" s="9"/>
      <c r="VIE42" s="9"/>
      <c r="VIF42" s="9"/>
      <c r="VIG42" s="9"/>
      <c r="VIH42" s="9"/>
      <c r="VII42" s="9"/>
      <c r="VIJ42" s="9"/>
      <c r="VIK42" s="9"/>
      <c r="VIL42" s="9"/>
      <c r="VIM42" s="9"/>
      <c r="VIN42" s="9"/>
      <c r="VIO42" s="9"/>
      <c r="VIP42" s="9"/>
      <c r="VIQ42" s="9"/>
      <c r="VIR42" s="9"/>
      <c r="VIS42" s="7"/>
      <c r="VIT42" s="8"/>
      <c r="VIU42" s="9"/>
      <c r="VIV42" s="9"/>
      <c r="VIW42" s="9"/>
      <c r="VIX42" s="9"/>
      <c r="VIY42" s="9"/>
      <c r="VIZ42" s="9"/>
      <c r="VJA42" s="9"/>
      <c r="VJB42" s="9"/>
      <c r="VJC42" s="9"/>
      <c r="VJD42" s="9"/>
      <c r="VJE42" s="9"/>
      <c r="VJF42" s="9"/>
      <c r="VJG42" s="9"/>
      <c r="VJH42" s="9"/>
      <c r="VJI42" s="9"/>
      <c r="VJJ42" s="9"/>
      <c r="VJK42" s="9"/>
      <c r="VJL42" s="7"/>
      <c r="VJM42" s="8"/>
      <c r="VJN42" s="9"/>
      <c r="VJO42" s="9"/>
      <c r="VJP42" s="9"/>
      <c r="VJQ42" s="9"/>
      <c r="VJR42" s="9"/>
      <c r="VJS42" s="9"/>
      <c r="VJT42" s="9"/>
      <c r="VJU42" s="9"/>
      <c r="VJV42" s="9"/>
      <c r="VJW42" s="9"/>
      <c r="VJX42" s="9"/>
      <c r="VJY42" s="9"/>
      <c r="VJZ42" s="9"/>
      <c r="VKA42" s="9"/>
      <c r="VKB42" s="9"/>
      <c r="VKC42" s="9"/>
      <c r="VKD42" s="9"/>
      <c r="VKE42" s="7"/>
      <c r="VKF42" s="8"/>
      <c r="VKG42" s="9"/>
      <c r="VKH42" s="9"/>
      <c r="VKI42" s="9"/>
      <c r="VKJ42" s="9"/>
      <c r="VKK42" s="9"/>
      <c r="VKL42" s="9"/>
      <c r="VKM42" s="9"/>
      <c r="VKN42" s="9"/>
      <c r="VKO42" s="9"/>
      <c r="VKP42" s="9"/>
      <c r="VKQ42" s="9"/>
      <c r="VKR42" s="9"/>
      <c r="VKS42" s="9"/>
      <c r="VKT42" s="9"/>
      <c r="VKU42" s="9"/>
      <c r="VKV42" s="9"/>
      <c r="VKW42" s="9"/>
      <c r="VKX42" s="7"/>
      <c r="VKY42" s="8"/>
      <c r="VKZ42" s="9"/>
      <c r="VLA42" s="9"/>
      <c r="VLB42" s="9"/>
      <c r="VLC42" s="9"/>
      <c r="VLD42" s="9"/>
      <c r="VLE42" s="9"/>
      <c r="VLF42" s="9"/>
      <c r="VLG42" s="9"/>
      <c r="VLH42" s="9"/>
      <c r="VLI42" s="9"/>
      <c r="VLJ42" s="9"/>
      <c r="VLK42" s="9"/>
      <c r="VLL42" s="9"/>
      <c r="VLM42" s="9"/>
      <c r="VLN42" s="9"/>
      <c r="VLO42" s="9"/>
      <c r="VLP42" s="9"/>
      <c r="VLQ42" s="7"/>
      <c r="VLR42" s="8"/>
      <c r="VLS42" s="9"/>
      <c r="VLT42" s="9"/>
      <c r="VLU42" s="9"/>
      <c r="VLV42" s="9"/>
      <c r="VLW42" s="9"/>
      <c r="VLX42" s="9"/>
      <c r="VLY42" s="9"/>
      <c r="VLZ42" s="9"/>
      <c r="VMA42" s="9"/>
      <c r="VMB42" s="9"/>
      <c r="VMC42" s="9"/>
      <c r="VMD42" s="9"/>
      <c r="VME42" s="9"/>
      <c r="VMF42" s="9"/>
      <c r="VMG42" s="9"/>
      <c r="VMH42" s="9"/>
      <c r="VMI42" s="9"/>
      <c r="VMJ42" s="7"/>
      <c r="VMK42" s="8"/>
      <c r="VML42" s="9"/>
      <c r="VMM42" s="9"/>
      <c r="VMN42" s="9"/>
      <c r="VMO42" s="9"/>
      <c r="VMP42" s="9"/>
      <c r="VMQ42" s="9"/>
      <c r="VMR42" s="9"/>
      <c r="VMS42" s="9"/>
      <c r="VMT42" s="9"/>
      <c r="VMU42" s="9"/>
      <c r="VMV42" s="9"/>
      <c r="VMW42" s="9"/>
      <c r="VMX42" s="9"/>
      <c r="VMY42" s="9"/>
      <c r="VMZ42" s="9"/>
      <c r="VNA42" s="9"/>
      <c r="VNB42" s="9"/>
      <c r="VNC42" s="7"/>
      <c r="VND42" s="8"/>
      <c r="VNE42" s="9"/>
      <c r="VNF42" s="9"/>
      <c r="VNG42" s="9"/>
      <c r="VNH42" s="9"/>
      <c r="VNI42" s="9"/>
      <c r="VNJ42" s="9"/>
      <c r="VNK42" s="9"/>
      <c r="VNL42" s="9"/>
      <c r="VNM42" s="9"/>
      <c r="VNN42" s="9"/>
      <c r="VNO42" s="9"/>
      <c r="VNP42" s="9"/>
      <c r="VNQ42" s="9"/>
      <c r="VNR42" s="9"/>
      <c r="VNS42" s="9"/>
      <c r="VNT42" s="9"/>
      <c r="VNU42" s="9"/>
      <c r="VNV42" s="7"/>
      <c r="VNW42" s="8"/>
      <c r="VNX42" s="9"/>
      <c r="VNY42" s="9"/>
      <c r="VNZ42" s="9"/>
      <c r="VOA42" s="9"/>
      <c r="VOB42" s="9"/>
      <c r="VOC42" s="9"/>
      <c r="VOD42" s="9"/>
      <c r="VOE42" s="9"/>
      <c r="VOF42" s="9"/>
      <c r="VOG42" s="9"/>
      <c r="VOH42" s="9"/>
      <c r="VOI42" s="9"/>
      <c r="VOJ42" s="9"/>
      <c r="VOK42" s="9"/>
      <c r="VOL42" s="9"/>
      <c r="VOM42" s="9"/>
      <c r="VON42" s="9"/>
      <c r="VOO42" s="7"/>
      <c r="VOP42" s="8"/>
      <c r="VOQ42" s="9"/>
      <c r="VOR42" s="9"/>
      <c r="VOS42" s="9"/>
      <c r="VOT42" s="9"/>
      <c r="VOU42" s="9"/>
      <c r="VOV42" s="9"/>
      <c r="VOW42" s="9"/>
      <c r="VOX42" s="9"/>
      <c r="VOY42" s="9"/>
      <c r="VOZ42" s="9"/>
      <c r="VPA42" s="9"/>
      <c r="VPB42" s="9"/>
      <c r="VPC42" s="9"/>
      <c r="VPD42" s="9"/>
      <c r="VPE42" s="9"/>
      <c r="VPF42" s="9"/>
      <c r="VPG42" s="9"/>
      <c r="VPH42" s="7"/>
      <c r="VPI42" s="8"/>
      <c r="VPJ42" s="9"/>
      <c r="VPK42" s="9"/>
      <c r="VPL42" s="9"/>
      <c r="VPM42" s="9"/>
      <c r="VPN42" s="9"/>
      <c r="VPO42" s="9"/>
      <c r="VPP42" s="9"/>
      <c r="VPQ42" s="9"/>
      <c r="VPR42" s="9"/>
      <c r="VPS42" s="9"/>
      <c r="VPT42" s="9"/>
      <c r="VPU42" s="9"/>
      <c r="VPV42" s="9"/>
      <c r="VPW42" s="9"/>
      <c r="VPX42" s="9"/>
      <c r="VPY42" s="9"/>
      <c r="VPZ42" s="9"/>
      <c r="VQA42" s="7"/>
      <c r="VQB42" s="8"/>
      <c r="VQC42" s="9"/>
      <c r="VQD42" s="9"/>
      <c r="VQE42" s="9"/>
      <c r="VQF42" s="9"/>
      <c r="VQG42" s="9"/>
      <c r="VQH42" s="9"/>
      <c r="VQI42" s="9"/>
      <c r="VQJ42" s="9"/>
      <c r="VQK42" s="9"/>
      <c r="VQL42" s="9"/>
      <c r="VQM42" s="9"/>
      <c r="VQN42" s="9"/>
      <c r="VQO42" s="9"/>
      <c r="VQP42" s="9"/>
      <c r="VQQ42" s="9"/>
      <c r="VQR42" s="9"/>
      <c r="VQS42" s="9"/>
      <c r="VQT42" s="7"/>
      <c r="VQU42" s="8"/>
      <c r="VQV42" s="9"/>
      <c r="VQW42" s="9"/>
      <c r="VQX42" s="9"/>
      <c r="VQY42" s="9"/>
      <c r="VQZ42" s="9"/>
      <c r="VRA42" s="9"/>
      <c r="VRB42" s="9"/>
      <c r="VRC42" s="9"/>
      <c r="VRD42" s="9"/>
      <c r="VRE42" s="9"/>
      <c r="VRF42" s="9"/>
      <c r="VRG42" s="9"/>
      <c r="VRH42" s="9"/>
      <c r="VRI42" s="9"/>
      <c r="VRJ42" s="9"/>
      <c r="VRK42" s="9"/>
      <c r="VRL42" s="9"/>
      <c r="VRM42" s="7"/>
      <c r="VRN42" s="8"/>
      <c r="VRO42" s="7"/>
      <c r="VRP42" s="7"/>
      <c r="VRQ42" s="7"/>
      <c r="VRR42" s="7"/>
      <c r="VRS42" s="7"/>
      <c r="VRT42" s="7"/>
      <c r="VRU42" s="7"/>
      <c r="VRV42" s="7"/>
      <c r="VRW42" s="7"/>
      <c r="VRX42" s="7"/>
      <c r="VRY42" s="7"/>
      <c r="VRZ42" s="7"/>
      <c r="VSA42" s="7"/>
      <c r="VSB42" s="7"/>
      <c r="VSC42" s="7"/>
      <c r="VSD42" s="7"/>
      <c r="VSE42" s="7"/>
      <c r="VSF42" s="7"/>
      <c r="VSG42" s="8"/>
      <c r="VSH42" s="9"/>
      <c r="VSI42" s="9"/>
      <c r="VSJ42" s="9"/>
      <c r="VSK42" s="9"/>
      <c r="VSL42" s="9"/>
      <c r="VSM42" s="9"/>
      <c r="VSN42" s="9"/>
      <c r="VSO42" s="9"/>
      <c r="VSP42" s="9"/>
      <c r="VSQ42" s="9"/>
      <c r="VSR42" s="9"/>
      <c r="VSS42" s="9"/>
      <c r="VST42" s="9"/>
      <c r="VSU42" s="9"/>
      <c r="VSV42" s="9"/>
      <c r="VSW42" s="9"/>
      <c r="VSX42" s="9"/>
      <c r="VSY42" s="7"/>
      <c r="VSZ42" s="8"/>
      <c r="VTA42" s="9"/>
      <c r="VTB42" s="9"/>
      <c r="VTC42" s="9"/>
      <c r="VTD42" s="9"/>
      <c r="VTE42" s="9"/>
      <c r="VTF42" s="9"/>
      <c r="VTG42" s="9"/>
      <c r="VTH42" s="9"/>
      <c r="VTI42" s="9"/>
      <c r="VTJ42" s="9"/>
      <c r="VTK42" s="9"/>
      <c r="VTL42" s="9"/>
      <c r="VTM42" s="9"/>
      <c r="VTN42" s="9"/>
      <c r="VTO42" s="9"/>
      <c r="VTP42" s="9"/>
      <c r="VTQ42" s="9"/>
      <c r="VTR42" s="7"/>
      <c r="VTS42" s="8"/>
      <c r="VTT42" s="9"/>
      <c r="VTU42" s="9"/>
      <c r="VTV42" s="9"/>
      <c r="VTW42" s="9"/>
      <c r="VTX42" s="9"/>
      <c r="VTY42" s="9"/>
      <c r="VTZ42" s="9"/>
      <c r="VUA42" s="9"/>
      <c r="VUB42" s="9"/>
      <c r="VUC42" s="9"/>
      <c r="VUD42" s="9"/>
      <c r="VUE42" s="9"/>
      <c r="VUF42" s="9"/>
      <c r="VUG42" s="9"/>
      <c r="VUH42" s="9"/>
      <c r="VUI42" s="9"/>
      <c r="VUJ42" s="9"/>
      <c r="VUK42" s="7"/>
      <c r="VUL42" s="8"/>
      <c r="VUM42" s="9"/>
      <c r="VUN42" s="9"/>
      <c r="VUO42" s="9"/>
      <c r="VUP42" s="9"/>
      <c r="VUQ42" s="9"/>
      <c r="VUR42" s="9"/>
      <c r="VUS42" s="9"/>
      <c r="VUT42" s="9"/>
      <c r="VUU42" s="9"/>
      <c r="VUV42" s="9"/>
      <c r="VUW42" s="9"/>
      <c r="VUX42" s="9"/>
      <c r="VUY42" s="9"/>
      <c r="VUZ42" s="9"/>
      <c r="VVA42" s="9"/>
      <c r="VVB42" s="9"/>
      <c r="VVC42" s="9"/>
      <c r="VVD42" s="7"/>
      <c r="VVE42" s="8"/>
      <c r="VVF42" s="9"/>
      <c r="VVG42" s="9"/>
      <c r="VVH42" s="9"/>
      <c r="VVI42" s="9"/>
      <c r="VVJ42" s="9"/>
      <c r="VVK42" s="9"/>
      <c r="VVL42" s="9"/>
      <c r="VVM42" s="9"/>
      <c r="VVN42" s="9"/>
      <c r="VVO42" s="9"/>
      <c r="VVP42" s="9"/>
      <c r="VVQ42" s="9"/>
      <c r="VVR42" s="9"/>
      <c r="VVS42" s="9"/>
      <c r="VVT42" s="9"/>
      <c r="VVU42" s="9"/>
      <c r="VVV42" s="9"/>
      <c r="VVW42" s="7"/>
      <c r="VVX42" s="8"/>
      <c r="VVY42" s="9"/>
      <c r="VVZ42" s="9"/>
      <c r="VWA42" s="9"/>
      <c r="VWB42" s="9"/>
      <c r="VWC42" s="9"/>
      <c r="VWD42" s="9"/>
      <c r="VWE42" s="9"/>
      <c r="VWF42" s="9"/>
      <c r="VWG42" s="9"/>
      <c r="VWH42" s="9"/>
      <c r="VWI42" s="9"/>
      <c r="VWJ42" s="9"/>
      <c r="VWK42" s="9"/>
      <c r="VWL42" s="9"/>
      <c r="VWM42" s="9"/>
      <c r="VWN42" s="9"/>
      <c r="VWO42" s="9"/>
      <c r="VWP42" s="7"/>
      <c r="VWQ42" s="8"/>
      <c r="VWR42" s="9"/>
      <c r="VWS42" s="9"/>
      <c r="VWT42" s="9"/>
      <c r="VWU42" s="9"/>
      <c r="VWV42" s="9"/>
      <c r="VWW42" s="9"/>
      <c r="VWX42" s="9"/>
      <c r="VWY42" s="9"/>
      <c r="VWZ42" s="9"/>
      <c r="VXA42" s="9"/>
      <c r="VXB42" s="9"/>
      <c r="VXC42" s="9"/>
      <c r="VXD42" s="9"/>
      <c r="VXE42" s="9"/>
      <c r="VXF42" s="9"/>
      <c r="VXG42" s="9"/>
      <c r="VXH42" s="9"/>
      <c r="VXI42" s="7"/>
      <c r="VXJ42" s="8"/>
      <c r="VXK42" s="9"/>
      <c r="VXL42" s="9"/>
      <c r="VXM42" s="9"/>
      <c r="VXN42" s="9"/>
      <c r="VXO42" s="9"/>
      <c r="VXP42" s="9"/>
      <c r="VXQ42" s="9"/>
      <c r="VXR42" s="9"/>
      <c r="VXS42" s="9"/>
      <c r="VXT42" s="9"/>
      <c r="VXU42" s="9"/>
      <c r="VXV42" s="9"/>
      <c r="VXW42" s="9"/>
      <c r="VXX42" s="9"/>
      <c r="VXY42" s="9"/>
      <c r="VXZ42" s="9"/>
      <c r="VYA42" s="9"/>
      <c r="VYB42" s="7"/>
      <c r="VYC42" s="8"/>
      <c r="VYD42" s="9"/>
      <c r="VYE42" s="9"/>
      <c r="VYF42" s="9"/>
      <c r="VYG42" s="9"/>
      <c r="VYH42" s="9"/>
      <c r="VYI42" s="9"/>
      <c r="VYJ42" s="9"/>
      <c r="VYK42" s="9"/>
      <c r="VYL42" s="9"/>
      <c r="VYM42" s="9"/>
      <c r="VYN42" s="9"/>
      <c r="VYO42" s="9"/>
      <c r="VYP42" s="9"/>
      <c r="VYQ42" s="9"/>
      <c r="VYR42" s="9"/>
      <c r="VYS42" s="9"/>
      <c r="VYT42" s="9"/>
      <c r="VYU42" s="7"/>
      <c r="VYV42" s="8"/>
      <c r="VYW42" s="9"/>
      <c r="VYX42" s="9"/>
      <c r="VYY42" s="9"/>
      <c r="VYZ42" s="9"/>
      <c r="VZA42" s="9"/>
      <c r="VZB42" s="9"/>
      <c r="VZC42" s="9"/>
      <c r="VZD42" s="9"/>
      <c r="VZE42" s="9"/>
      <c r="VZF42" s="9"/>
      <c r="VZG42" s="9"/>
      <c r="VZH42" s="9"/>
      <c r="VZI42" s="9"/>
      <c r="VZJ42" s="9"/>
      <c r="VZK42" s="9"/>
      <c r="VZL42" s="9"/>
      <c r="VZM42" s="9"/>
      <c r="VZN42" s="7"/>
      <c r="VZO42" s="8"/>
      <c r="VZP42" s="9"/>
      <c r="VZQ42" s="9"/>
      <c r="VZR42" s="9"/>
      <c r="VZS42" s="9"/>
      <c r="VZT42" s="9"/>
      <c r="VZU42" s="9"/>
      <c r="VZV42" s="9"/>
      <c r="VZW42" s="9"/>
      <c r="VZX42" s="9"/>
      <c r="VZY42" s="9"/>
      <c r="VZZ42" s="9"/>
      <c r="WAA42" s="9"/>
      <c r="WAB42" s="9"/>
      <c r="WAC42" s="9"/>
      <c r="WAD42" s="9"/>
      <c r="WAE42" s="9"/>
      <c r="WAF42" s="9"/>
      <c r="WAG42" s="7"/>
      <c r="WAH42" s="8"/>
      <c r="WAI42" s="9"/>
      <c r="WAJ42" s="9"/>
      <c r="WAK42" s="9"/>
      <c r="WAL42" s="9"/>
      <c r="WAM42" s="9"/>
      <c r="WAN42" s="9"/>
      <c r="WAO42" s="9"/>
      <c r="WAP42" s="9"/>
      <c r="WAQ42" s="9"/>
      <c r="WAR42" s="9"/>
      <c r="WAS42" s="9"/>
      <c r="WAT42" s="9"/>
      <c r="WAU42" s="9"/>
      <c r="WAV42" s="9"/>
      <c r="WAW42" s="9"/>
      <c r="WAX42" s="9"/>
      <c r="WAY42" s="9"/>
      <c r="WAZ42" s="7"/>
      <c r="WBA42" s="8"/>
      <c r="WBB42" s="9"/>
      <c r="WBC42" s="9"/>
      <c r="WBD42" s="9"/>
      <c r="WBE42" s="9"/>
      <c r="WBF42" s="9"/>
      <c r="WBG42" s="9"/>
      <c r="WBH42" s="9"/>
      <c r="WBI42" s="9"/>
      <c r="WBJ42" s="9"/>
      <c r="WBK42" s="9"/>
      <c r="WBL42" s="9"/>
      <c r="WBM42" s="9"/>
      <c r="WBN42" s="9"/>
      <c r="WBO42" s="9"/>
      <c r="WBP42" s="9"/>
      <c r="WBQ42" s="9"/>
      <c r="WBR42" s="9"/>
      <c r="WBS42" s="7"/>
      <c r="WBT42" s="8"/>
      <c r="WBU42" s="9"/>
      <c r="WBV42" s="9"/>
      <c r="WBW42" s="9"/>
      <c r="WBX42" s="9"/>
      <c r="WBY42" s="9"/>
      <c r="WBZ42" s="9"/>
      <c r="WCA42" s="9"/>
      <c r="WCB42" s="9"/>
      <c r="WCC42" s="9"/>
      <c r="WCD42" s="9"/>
      <c r="WCE42" s="9"/>
      <c r="WCF42" s="9"/>
      <c r="WCG42" s="9"/>
      <c r="WCH42" s="9"/>
      <c r="WCI42" s="9"/>
      <c r="WCJ42" s="9"/>
      <c r="WCK42" s="9"/>
      <c r="WCL42" s="7"/>
      <c r="WCM42" s="8"/>
      <c r="WCN42" s="9"/>
      <c r="WCO42" s="9"/>
      <c r="WCP42" s="9"/>
      <c r="WCQ42" s="9"/>
      <c r="WCR42" s="9"/>
      <c r="WCS42" s="9"/>
      <c r="WCT42" s="9"/>
      <c r="WCU42" s="9"/>
      <c r="WCV42" s="9"/>
      <c r="WCW42" s="9"/>
      <c r="WCX42" s="9"/>
      <c r="WCY42" s="9"/>
      <c r="WCZ42" s="9"/>
      <c r="WDA42" s="9"/>
      <c r="WDB42" s="9"/>
      <c r="WDC42" s="9"/>
      <c r="WDD42" s="9"/>
      <c r="WDE42" s="7"/>
      <c r="WDF42" s="8"/>
      <c r="WDG42" s="9"/>
      <c r="WDH42" s="9"/>
      <c r="WDI42" s="9"/>
      <c r="WDJ42" s="9"/>
      <c r="WDK42" s="9"/>
      <c r="WDL42" s="9"/>
      <c r="WDM42" s="9"/>
      <c r="WDN42" s="9"/>
      <c r="WDO42" s="9"/>
      <c r="WDP42" s="9"/>
      <c r="WDQ42" s="9"/>
      <c r="WDR42" s="9"/>
      <c r="WDS42" s="9"/>
      <c r="WDT42" s="9"/>
      <c r="WDU42" s="9"/>
      <c r="WDV42" s="9"/>
      <c r="WDW42" s="9"/>
      <c r="WDX42" s="7"/>
      <c r="WDY42" s="8"/>
      <c r="WDZ42" s="9"/>
      <c r="WEA42" s="9"/>
      <c r="WEB42" s="9"/>
      <c r="WEC42" s="9"/>
      <c r="WED42" s="9"/>
      <c r="WEE42" s="9"/>
      <c r="WEF42" s="9"/>
      <c r="WEG42" s="9"/>
      <c r="WEH42" s="9"/>
      <c r="WEI42" s="9"/>
      <c r="WEJ42" s="9"/>
      <c r="WEK42" s="9"/>
      <c r="WEL42" s="9"/>
      <c r="WEM42" s="9"/>
      <c r="WEN42" s="9"/>
      <c r="WEO42" s="9"/>
      <c r="WEP42" s="9"/>
      <c r="WEQ42" s="7"/>
      <c r="WER42" s="8"/>
      <c r="WES42" s="9"/>
      <c r="WET42" s="9"/>
      <c r="WEU42" s="9"/>
      <c r="WEV42" s="9"/>
      <c r="WEW42" s="9"/>
      <c r="WEX42" s="9"/>
      <c r="WEY42" s="9"/>
      <c r="WEZ42" s="9"/>
      <c r="WFA42" s="9"/>
      <c r="WFB42" s="9"/>
      <c r="WFC42" s="9"/>
      <c r="WFD42" s="9"/>
      <c r="WFE42" s="9"/>
      <c r="WFF42" s="9"/>
      <c r="WFG42" s="9"/>
      <c r="WFH42" s="9"/>
      <c r="WFI42" s="9"/>
      <c r="WFJ42" s="7"/>
      <c r="WFK42" s="8"/>
      <c r="WFL42" s="9"/>
      <c r="WFM42" s="9"/>
      <c r="WFN42" s="9"/>
      <c r="WFO42" s="9"/>
      <c r="WFP42" s="9"/>
      <c r="WFQ42" s="9"/>
      <c r="WFR42" s="9"/>
      <c r="WFS42" s="9"/>
      <c r="WFT42" s="9"/>
      <c r="WFU42" s="9"/>
      <c r="WFV42" s="9"/>
      <c r="WFW42" s="9"/>
      <c r="WFX42" s="9"/>
      <c r="WFY42" s="9"/>
      <c r="WFZ42" s="9"/>
      <c r="WGA42" s="9"/>
      <c r="WGB42" s="9"/>
      <c r="WGC42" s="7"/>
      <c r="WGD42" s="8"/>
      <c r="WGE42" s="9"/>
      <c r="WGF42" s="9"/>
      <c r="WGG42" s="9"/>
      <c r="WGH42" s="9"/>
      <c r="WGI42" s="9"/>
      <c r="WGJ42" s="9"/>
      <c r="WGK42" s="9"/>
      <c r="WGL42" s="9"/>
      <c r="WGM42" s="9"/>
      <c r="WGN42" s="9"/>
      <c r="WGO42" s="9"/>
      <c r="WGP42" s="9"/>
      <c r="WGQ42" s="9"/>
      <c r="WGR42" s="9"/>
      <c r="WGS42" s="9"/>
      <c r="WGT42" s="9"/>
      <c r="WGU42" s="9"/>
      <c r="WGV42" s="7"/>
      <c r="WGW42" s="8"/>
      <c r="WGX42" s="9"/>
      <c r="WGY42" s="9"/>
      <c r="WGZ42" s="9"/>
      <c r="WHA42" s="9"/>
      <c r="WHB42" s="9"/>
      <c r="WHC42" s="9"/>
      <c r="WHD42" s="9"/>
      <c r="WHE42" s="9"/>
      <c r="WHF42" s="9"/>
      <c r="WHG42" s="9"/>
      <c r="WHH42" s="9"/>
      <c r="WHI42" s="9"/>
      <c r="WHJ42" s="9"/>
      <c r="WHK42" s="9"/>
      <c r="WHL42" s="9"/>
      <c r="WHM42" s="9"/>
      <c r="WHN42" s="9"/>
      <c r="WHO42" s="7"/>
      <c r="WHP42" s="8"/>
      <c r="WHQ42" s="9"/>
      <c r="WHR42" s="9"/>
      <c r="WHS42" s="9"/>
      <c r="WHT42" s="9"/>
      <c r="WHU42" s="9"/>
      <c r="WHV42" s="9"/>
      <c r="WHW42" s="9"/>
      <c r="WHX42" s="9"/>
      <c r="WHY42" s="9"/>
      <c r="WHZ42" s="9"/>
      <c r="WIA42" s="9"/>
      <c r="WIB42" s="9"/>
      <c r="WIC42" s="9"/>
      <c r="WID42" s="9"/>
      <c r="WIE42" s="9"/>
      <c r="WIF42" s="9"/>
      <c r="WIG42" s="9"/>
      <c r="WIH42" s="7"/>
      <c r="WII42" s="8"/>
      <c r="WIJ42" s="9"/>
      <c r="WIK42" s="9"/>
      <c r="WIL42" s="9"/>
      <c r="WIM42" s="9"/>
      <c r="WIN42" s="9"/>
      <c r="WIO42" s="9"/>
      <c r="WIP42" s="9"/>
      <c r="WIQ42" s="9"/>
      <c r="WIR42" s="9"/>
      <c r="WIS42" s="9"/>
      <c r="WIT42" s="9"/>
      <c r="WIU42" s="9"/>
      <c r="WIV42" s="9"/>
      <c r="WIW42" s="9"/>
      <c r="WIX42" s="9"/>
      <c r="WIY42" s="9"/>
      <c r="WIZ42" s="9"/>
      <c r="WJA42" s="7"/>
      <c r="WJB42" s="8"/>
      <c r="WJC42" s="9"/>
      <c r="WJD42" s="9"/>
      <c r="WJE42" s="9"/>
      <c r="WJF42" s="9"/>
      <c r="WJG42" s="9"/>
      <c r="WJH42" s="9"/>
      <c r="WJI42" s="9"/>
      <c r="WJJ42" s="9"/>
      <c r="WJK42" s="9"/>
      <c r="WJL42" s="9"/>
      <c r="WJM42" s="9"/>
      <c r="WJN42" s="9"/>
      <c r="WJO42" s="9"/>
      <c r="WJP42" s="9"/>
      <c r="WJQ42" s="9"/>
      <c r="WJR42" s="9"/>
      <c r="WJS42" s="9"/>
      <c r="WJT42" s="7"/>
      <c r="WJU42" s="8"/>
      <c r="WJV42" s="9"/>
      <c r="WJW42" s="9"/>
      <c r="WJX42" s="9"/>
      <c r="WJY42" s="9"/>
      <c r="WJZ42" s="9"/>
      <c r="WKA42" s="9"/>
      <c r="WKB42" s="9"/>
      <c r="WKC42" s="9"/>
      <c r="WKD42" s="9"/>
      <c r="WKE42" s="9"/>
      <c r="WKF42" s="9"/>
      <c r="WKG42" s="9"/>
      <c r="WKH42" s="9"/>
      <c r="WKI42" s="9"/>
      <c r="WKJ42" s="9"/>
      <c r="WKK42" s="9"/>
      <c r="WKL42" s="9"/>
      <c r="WKM42" s="7"/>
      <c r="WKN42" s="8"/>
      <c r="WKO42" s="9"/>
      <c r="WKP42" s="9"/>
      <c r="WKQ42" s="9"/>
      <c r="WKR42" s="9"/>
      <c r="WKS42" s="9"/>
      <c r="WKT42" s="9"/>
      <c r="WKU42" s="9"/>
      <c r="WKV42" s="9"/>
      <c r="WKW42" s="9"/>
      <c r="WKX42" s="9"/>
      <c r="WKY42" s="9"/>
      <c r="WKZ42" s="9"/>
      <c r="WLA42" s="9"/>
      <c r="WLB42" s="9"/>
      <c r="WLC42" s="9"/>
      <c r="WLD42" s="9"/>
      <c r="WLE42" s="9"/>
      <c r="WLF42" s="7"/>
      <c r="WLG42" s="8"/>
      <c r="WLH42" s="9"/>
      <c r="WLI42" s="9"/>
      <c r="WLJ42" s="9"/>
      <c r="WLK42" s="9"/>
      <c r="WLL42" s="9"/>
      <c r="WLM42" s="9"/>
      <c r="WLN42" s="9"/>
      <c r="WLO42" s="9"/>
      <c r="WLP42" s="9"/>
      <c r="WLQ42" s="9"/>
      <c r="WLR42" s="9"/>
      <c r="WLS42" s="9"/>
      <c r="WLT42" s="9"/>
      <c r="WLU42" s="9"/>
      <c r="WLV42" s="9"/>
      <c r="WLW42" s="9"/>
      <c r="WLX42" s="9"/>
      <c r="WLY42" s="7"/>
      <c r="WLZ42" s="8"/>
      <c r="WMA42" s="9"/>
      <c r="WMB42" s="9"/>
      <c r="WMC42" s="9"/>
      <c r="WMD42" s="9"/>
      <c r="WME42" s="9"/>
      <c r="WMF42" s="9"/>
      <c r="WMG42" s="9"/>
      <c r="WMH42" s="9"/>
      <c r="WMI42" s="9"/>
      <c r="WMJ42" s="9"/>
      <c r="WMK42" s="9"/>
      <c r="WML42" s="9"/>
      <c r="WMM42" s="9"/>
      <c r="WMN42" s="9"/>
      <c r="WMO42" s="9"/>
      <c r="WMP42" s="9"/>
      <c r="WMQ42" s="9"/>
      <c r="WMR42" s="7"/>
      <c r="WMS42" s="8"/>
      <c r="WMT42" s="9"/>
      <c r="WMU42" s="9"/>
      <c r="WMV42" s="9"/>
      <c r="WMW42" s="9"/>
      <c r="WMX42" s="9"/>
      <c r="WMY42" s="9"/>
      <c r="WMZ42" s="9"/>
      <c r="WNA42" s="9"/>
      <c r="WNB42" s="9"/>
      <c r="WNC42" s="9"/>
      <c r="WND42" s="9"/>
      <c r="WNE42" s="9"/>
      <c r="WNF42" s="9"/>
      <c r="WNG42" s="9"/>
      <c r="WNH42" s="9"/>
      <c r="WNI42" s="9"/>
      <c r="WNJ42" s="9"/>
      <c r="WNK42" s="7"/>
      <c r="WNL42" s="8"/>
      <c r="WNM42" s="9"/>
      <c r="WNN42" s="9"/>
      <c r="WNO42" s="9"/>
      <c r="WNP42" s="9"/>
      <c r="WNQ42" s="9"/>
      <c r="WNR42" s="9"/>
      <c r="WNS42" s="9"/>
      <c r="WNT42" s="9"/>
      <c r="WNU42" s="9"/>
      <c r="WNV42" s="9"/>
      <c r="WNW42" s="9"/>
      <c r="WNX42" s="9"/>
      <c r="WNY42" s="9"/>
      <c r="WNZ42" s="9"/>
      <c r="WOA42" s="9"/>
      <c r="WOB42" s="9"/>
      <c r="WOC42" s="9"/>
      <c r="WOD42" s="7"/>
      <c r="WOE42" s="8"/>
      <c r="WOF42" s="9"/>
      <c r="WOG42" s="9"/>
      <c r="WOH42" s="9"/>
      <c r="WOI42" s="9"/>
      <c r="WOJ42" s="9"/>
      <c r="WOK42" s="9"/>
      <c r="WOL42" s="9"/>
      <c r="WOM42" s="9"/>
      <c r="WON42" s="9"/>
      <c r="WOO42" s="9"/>
      <c r="WOP42" s="9"/>
      <c r="WOQ42" s="9"/>
      <c r="WOR42" s="9"/>
      <c r="WOS42" s="9"/>
      <c r="WOT42" s="9"/>
      <c r="WOU42" s="9"/>
      <c r="WOV42" s="9"/>
      <c r="WOW42" s="7"/>
      <c r="WOX42" s="8"/>
      <c r="WOY42" s="9"/>
      <c r="WOZ42" s="9"/>
      <c r="WPA42" s="9"/>
      <c r="WPB42" s="9"/>
      <c r="WPC42" s="9"/>
      <c r="WPD42" s="9"/>
      <c r="WPE42" s="9"/>
      <c r="WPF42" s="9"/>
      <c r="WPG42" s="9"/>
      <c r="WPH42" s="9"/>
      <c r="WPI42" s="9"/>
      <c r="WPJ42" s="9"/>
      <c r="WPK42" s="9"/>
      <c r="WPL42" s="9"/>
      <c r="WPM42" s="9"/>
      <c r="WPN42" s="9"/>
      <c r="WPO42" s="9"/>
      <c r="WPP42" s="7"/>
      <c r="WPQ42" s="8"/>
      <c r="WPR42" s="9"/>
      <c r="WPS42" s="9"/>
      <c r="WPT42" s="9"/>
      <c r="WPU42" s="9"/>
      <c r="WPV42" s="9"/>
      <c r="WPW42" s="9"/>
      <c r="WPX42" s="9"/>
      <c r="WPY42" s="9"/>
      <c r="WPZ42" s="9"/>
      <c r="WQA42" s="9"/>
      <c r="WQB42" s="9"/>
      <c r="WQC42" s="9"/>
      <c r="WQD42" s="9"/>
      <c r="WQE42" s="9"/>
      <c r="WQF42" s="9"/>
      <c r="WQG42" s="9"/>
      <c r="WQH42" s="9"/>
      <c r="WQI42" s="7"/>
      <c r="WQJ42" s="8"/>
      <c r="WQK42" s="9"/>
      <c r="WQL42" s="9"/>
      <c r="WQM42" s="9"/>
      <c r="WQN42" s="9"/>
      <c r="WQO42" s="9"/>
      <c r="WQP42" s="9"/>
      <c r="WQQ42" s="9"/>
      <c r="WQR42" s="9"/>
      <c r="WQS42" s="9"/>
      <c r="WQT42" s="9"/>
      <c r="WQU42" s="9"/>
      <c r="WQV42" s="9"/>
      <c r="WQW42" s="9"/>
      <c r="WQX42" s="9"/>
      <c r="WQY42" s="9"/>
      <c r="WQZ42" s="9"/>
      <c r="WRA42" s="9"/>
      <c r="WRB42" s="7"/>
      <c r="WRC42" s="8"/>
      <c r="WRD42" s="9"/>
      <c r="WRE42" s="9"/>
      <c r="WRF42" s="9"/>
      <c r="WRG42" s="9"/>
      <c r="WRH42" s="9"/>
      <c r="WRI42" s="9"/>
      <c r="WRJ42" s="9"/>
      <c r="WRK42" s="9"/>
      <c r="WRL42" s="9"/>
      <c r="WRM42" s="9"/>
      <c r="WRN42" s="9"/>
      <c r="WRO42" s="9"/>
      <c r="WRP42" s="9"/>
      <c r="WRQ42" s="9"/>
      <c r="WRR42" s="9"/>
      <c r="WRS42" s="9"/>
      <c r="WRT42" s="9"/>
      <c r="WRU42" s="7"/>
      <c r="WRV42" s="8"/>
      <c r="WRW42" s="9"/>
      <c r="WRX42" s="9"/>
      <c r="WRY42" s="9"/>
      <c r="WRZ42" s="9"/>
      <c r="WSA42" s="9"/>
      <c r="WSB42" s="9"/>
      <c r="WSC42" s="9"/>
      <c r="WSD42" s="9"/>
      <c r="WSE42" s="9"/>
      <c r="WSF42" s="9"/>
      <c r="WSG42" s="9"/>
      <c r="WSH42" s="9"/>
      <c r="WSI42" s="9"/>
      <c r="WSJ42" s="9"/>
      <c r="WSK42" s="9"/>
      <c r="WSL42" s="9"/>
      <c r="WSM42" s="9"/>
      <c r="WSN42" s="7"/>
      <c r="WSO42" s="8"/>
      <c r="WSP42" s="9"/>
      <c r="WSQ42" s="9"/>
      <c r="WSR42" s="9"/>
      <c r="WSS42" s="9"/>
      <c r="WST42" s="9"/>
      <c r="WSU42" s="9"/>
      <c r="WSV42" s="9"/>
      <c r="WSW42" s="9"/>
      <c r="WSX42" s="9"/>
      <c r="WSY42" s="9"/>
      <c r="WSZ42" s="9"/>
      <c r="WTA42" s="9"/>
      <c r="WTB42" s="9"/>
      <c r="WTC42" s="9"/>
      <c r="WTD42" s="9"/>
      <c r="WTE42" s="9"/>
      <c r="WTF42" s="9"/>
      <c r="WTG42" s="7"/>
      <c r="WTH42" s="8"/>
      <c r="WTI42" s="9"/>
      <c r="WTJ42" s="9"/>
      <c r="WTK42" s="9"/>
      <c r="WTL42" s="9"/>
      <c r="WTM42" s="9"/>
      <c r="WTN42" s="9"/>
      <c r="WTO42" s="9"/>
      <c r="WTP42" s="9"/>
      <c r="WTQ42" s="9"/>
      <c r="WTR42" s="9"/>
      <c r="WTS42" s="9"/>
      <c r="WTT42" s="9"/>
      <c r="WTU42" s="9"/>
      <c r="WTV42" s="9"/>
      <c r="WTW42" s="9"/>
      <c r="WTX42" s="9"/>
      <c r="WTY42" s="9"/>
      <c r="WTZ42" s="7"/>
      <c r="WUA42" s="8"/>
      <c r="WUB42" s="9"/>
      <c r="WUC42" s="9"/>
      <c r="WUD42" s="9"/>
      <c r="WUE42" s="9"/>
      <c r="WUF42" s="9"/>
      <c r="WUG42" s="9"/>
      <c r="WUH42" s="9"/>
      <c r="WUI42" s="9"/>
      <c r="WUJ42" s="9"/>
      <c r="WUK42" s="9"/>
      <c r="WUL42" s="9"/>
      <c r="WUM42" s="9"/>
      <c r="WUN42" s="9"/>
      <c r="WUO42" s="9"/>
      <c r="WUP42" s="9"/>
      <c r="WUQ42" s="9"/>
      <c r="WUR42" s="9"/>
      <c r="WUS42" s="7"/>
      <c r="WUT42" s="8"/>
      <c r="WUU42" s="9"/>
      <c r="WUV42" s="9"/>
      <c r="WUW42" s="9"/>
      <c r="WUX42" s="9"/>
      <c r="WUY42" s="9"/>
      <c r="WUZ42" s="9"/>
      <c r="WVA42" s="9"/>
      <c r="WVB42" s="9"/>
      <c r="WVC42" s="9"/>
      <c r="WVD42" s="9"/>
      <c r="WVE42" s="9"/>
      <c r="WVF42" s="9"/>
      <c r="WVG42" s="9"/>
      <c r="WVH42" s="9"/>
      <c r="WVI42" s="9"/>
      <c r="WVJ42" s="9"/>
      <c r="WVK42" s="9"/>
      <c r="WVL42" s="7"/>
      <c r="WVM42" s="8"/>
      <c r="WVN42" s="9"/>
      <c r="WVO42" s="9"/>
      <c r="WVP42" s="9"/>
      <c r="WVQ42" s="9"/>
      <c r="WVR42" s="9"/>
      <c r="WVS42" s="9"/>
      <c r="WVT42" s="9"/>
      <c r="WVU42" s="9"/>
      <c r="WVV42" s="9"/>
      <c r="WVW42" s="9"/>
      <c r="WVX42" s="9"/>
      <c r="WVY42" s="9"/>
      <c r="WVZ42" s="9"/>
      <c r="WWA42" s="9"/>
      <c r="WWB42" s="9"/>
      <c r="WWC42" s="9"/>
      <c r="WWD42" s="9"/>
      <c r="WWE42" s="7"/>
      <c r="WWF42" s="8"/>
      <c r="WWG42" s="9"/>
      <c r="WWH42" s="9"/>
      <c r="WWI42" s="9"/>
      <c r="WWJ42" s="9"/>
      <c r="WWK42" s="9"/>
      <c r="WWL42" s="9"/>
      <c r="WWM42" s="9"/>
      <c r="WWN42" s="9"/>
      <c r="WWO42" s="9"/>
      <c r="WWP42" s="9"/>
      <c r="WWQ42" s="9"/>
      <c r="WWR42" s="9"/>
      <c r="WWS42" s="9"/>
      <c r="WWT42" s="9"/>
      <c r="WWU42" s="9"/>
      <c r="WWV42" s="9"/>
      <c r="WWW42" s="9"/>
      <c r="WWX42" s="7"/>
      <c r="WWY42" s="8"/>
      <c r="WWZ42" s="9"/>
      <c r="WXA42" s="9"/>
      <c r="WXB42" s="9"/>
      <c r="WXC42" s="9"/>
      <c r="WXD42" s="9"/>
      <c r="WXE42" s="9"/>
      <c r="WXF42" s="9"/>
      <c r="WXG42" s="9"/>
      <c r="WXH42" s="9"/>
      <c r="WXI42" s="9"/>
      <c r="WXJ42" s="9"/>
      <c r="WXK42" s="9"/>
      <c r="WXL42" s="9"/>
      <c r="WXM42" s="9"/>
      <c r="WXN42" s="9"/>
      <c r="WXO42" s="9"/>
      <c r="WXP42" s="9"/>
      <c r="WXQ42" s="7"/>
      <c r="WXR42" s="8"/>
      <c r="WXS42" s="9"/>
      <c r="WXT42" s="9"/>
      <c r="WXU42" s="9"/>
      <c r="WXV42" s="9"/>
      <c r="WXW42" s="9"/>
      <c r="WXX42" s="9"/>
      <c r="WXY42" s="9"/>
      <c r="WXZ42" s="9"/>
      <c r="WYA42" s="9"/>
      <c r="WYB42" s="9"/>
      <c r="WYC42" s="9"/>
      <c r="WYD42" s="9"/>
      <c r="WYE42" s="9"/>
      <c r="WYF42" s="9"/>
      <c r="WYG42" s="9"/>
      <c r="WYH42" s="9"/>
      <c r="WYI42" s="9"/>
      <c r="WYJ42" s="7"/>
      <c r="WYK42" s="8"/>
      <c r="WYL42" s="9"/>
      <c r="WYM42" s="9"/>
      <c r="WYN42" s="9"/>
      <c r="WYO42" s="9"/>
      <c r="WYP42" s="9"/>
      <c r="WYQ42" s="9"/>
      <c r="WYR42" s="9"/>
      <c r="WYS42" s="9"/>
      <c r="WYT42" s="9"/>
      <c r="WYU42" s="9"/>
      <c r="WYV42" s="9"/>
      <c r="WYW42" s="9"/>
      <c r="WYX42" s="9"/>
      <c r="WYY42" s="9"/>
      <c r="WYZ42" s="9"/>
      <c r="WZA42" s="9"/>
      <c r="WZB42" s="9"/>
      <c r="WZC42" s="7"/>
      <c r="WZD42" s="8"/>
      <c r="WZE42" s="9"/>
      <c r="WZF42" s="9"/>
      <c r="WZG42" s="9"/>
      <c r="WZH42" s="9"/>
      <c r="WZI42" s="9"/>
      <c r="WZJ42" s="9"/>
      <c r="WZK42" s="9"/>
      <c r="WZL42" s="9"/>
      <c r="WZM42" s="9"/>
      <c r="WZN42" s="9"/>
      <c r="WZO42" s="9"/>
      <c r="WZP42" s="9"/>
      <c r="WZQ42" s="9"/>
      <c r="WZR42" s="9"/>
      <c r="WZS42" s="9"/>
      <c r="WZT42" s="9"/>
      <c r="WZU42" s="9"/>
      <c r="WZV42" s="7"/>
      <c r="WZW42" s="8"/>
      <c r="WZX42" s="9"/>
      <c r="WZY42" s="9"/>
      <c r="WZZ42" s="9"/>
      <c r="XAA42" s="9"/>
      <c r="XAB42" s="9"/>
      <c r="XAC42" s="9"/>
      <c r="XAD42" s="9"/>
      <c r="XAE42" s="9"/>
      <c r="XAF42" s="9"/>
      <c r="XAG42" s="9"/>
      <c r="XAH42" s="9"/>
      <c r="XAI42" s="9"/>
      <c r="XAJ42" s="9"/>
      <c r="XAK42" s="9"/>
      <c r="XAL42" s="9"/>
      <c r="XAM42" s="9"/>
      <c r="XAN42" s="9"/>
      <c r="XAO42" s="7"/>
      <c r="XAP42" s="8"/>
      <c r="XAQ42" s="9"/>
      <c r="XAR42" s="9"/>
      <c r="XAS42" s="9"/>
      <c r="XAT42" s="9"/>
      <c r="XAU42" s="9"/>
      <c r="XAV42" s="9"/>
      <c r="XAW42" s="9"/>
      <c r="XAX42" s="9"/>
      <c r="XAY42" s="9"/>
      <c r="XAZ42" s="9"/>
      <c r="XBA42" s="9"/>
      <c r="XBB42" s="9"/>
      <c r="XBC42" s="9"/>
      <c r="XBD42" s="9"/>
      <c r="XBE42" s="9"/>
      <c r="XBF42" s="9"/>
      <c r="XBG42" s="9"/>
      <c r="XBH42" s="7"/>
      <c r="XBI42" s="8"/>
      <c r="XBJ42" s="9"/>
      <c r="XBK42" s="9"/>
      <c r="XBL42" s="9"/>
      <c r="XBM42" s="9"/>
      <c r="XBN42" s="9"/>
      <c r="XBO42" s="9"/>
      <c r="XBP42" s="9"/>
      <c r="XBQ42" s="9"/>
      <c r="XBR42" s="9"/>
      <c r="XBS42" s="9"/>
      <c r="XBT42" s="9"/>
      <c r="XBU42" s="9"/>
      <c r="XBV42" s="9"/>
      <c r="XBW42" s="9"/>
      <c r="XBX42" s="9"/>
      <c r="XBY42" s="9"/>
      <c r="XBZ42" s="9"/>
      <c r="XCA42" s="7"/>
      <c r="XCB42" s="8"/>
      <c r="XCC42" s="9"/>
      <c r="XCD42" s="9"/>
      <c r="XCE42" s="9"/>
      <c r="XCF42" s="9"/>
      <c r="XCG42" s="9"/>
      <c r="XCH42" s="9"/>
      <c r="XCI42" s="9"/>
      <c r="XCJ42" s="9"/>
      <c r="XCK42" s="9"/>
      <c r="XCL42" s="9"/>
      <c r="XCM42" s="9"/>
      <c r="XCN42" s="9"/>
      <c r="XCO42" s="9"/>
      <c r="XCP42" s="9"/>
      <c r="XCQ42" s="9"/>
      <c r="XCR42" s="9"/>
      <c r="XCS42" s="9"/>
      <c r="XCT42" s="7"/>
      <c r="XCU42" s="8"/>
      <c r="XCV42" s="9"/>
      <c r="XCW42" s="9"/>
      <c r="XCX42" s="9"/>
      <c r="XCY42" s="9"/>
      <c r="XCZ42" s="9"/>
      <c r="XDA42" s="9"/>
      <c r="XDB42" s="9"/>
      <c r="XDC42" s="9"/>
      <c r="XDD42" s="9"/>
      <c r="XDE42" s="9"/>
      <c r="XDF42" s="9"/>
      <c r="XDG42" s="9"/>
      <c r="XDH42" s="9"/>
      <c r="XDI42" s="9"/>
      <c r="XDJ42" s="9"/>
      <c r="XDK42" s="9"/>
      <c r="XDL42" s="9"/>
      <c r="XDM42" s="7"/>
      <c r="XDN42" s="8"/>
      <c r="XDO42" s="9"/>
      <c r="XDP42" s="9"/>
      <c r="XDQ42" s="9"/>
      <c r="XDR42" s="9"/>
      <c r="XDS42" s="9"/>
      <c r="XDT42" s="9"/>
      <c r="XDU42" s="9"/>
      <c r="XDV42" s="9"/>
      <c r="XDW42" s="9"/>
      <c r="XDX42" s="9"/>
      <c r="XDY42" s="9"/>
      <c r="XDZ42" s="9"/>
      <c r="XEA42" s="9"/>
      <c r="XEB42" s="9"/>
      <c r="XEC42" s="9"/>
      <c r="XED42" s="9"/>
      <c r="XEE42" s="9"/>
      <c r="XEF42" s="7"/>
      <c r="XEG42" s="8"/>
      <c r="XEH42" s="9"/>
      <c r="XEI42" s="9"/>
      <c r="XEJ42" s="9"/>
      <c r="XEK42" s="9"/>
      <c r="XEL42" s="9"/>
      <c r="XEM42" s="9"/>
      <c r="XEN42" s="9"/>
      <c r="XEO42" s="9"/>
      <c r="XEP42" s="9"/>
      <c r="XEQ42" s="9"/>
      <c r="XER42" s="9"/>
      <c r="XES42" s="9"/>
      <c r="XET42" s="9"/>
      <c r="XEU42" s="9"/>
      <c r="XEV42" s="9"/>
      <c r="XEW42" s="9"/>
      <c r="XEX42" s="9"/>
      <c r="XEY42" s="7"/>
      <c r="XEZ42" s="8"/>
    </row>
    <row r="43" spans="1:16380" s="47" customFormat="1" x14ac:dyDescent="0.2">
      <c r="A43" s="47" t="s">
        <v>37</v>
      </c>
      <c r="B43" s="48">
        <v>2025</v>
      </c>
      <c r="C43" s="49">
        <f t="shared" ref="C42:E55" si="2">C42*C$75</f>
        <v>992814531.69235563</v>
      </c>
      <c r="D43" s="49">
        <f t="shared" si="2"/>
        <v>679419867.31934273</v>
      </c>
      <c r="E43" s="49">
        <f t="shared" si="2"/>
        <v>3340935431.1855497</v>
      </c>
      <c r="F43" s="49">
        <f t="shared" ref="F42:S56" si="3">F42*F$75</f>
        <v>338382629.80379897</v>
      </c>
      <c r="G43" s="49">
        <f t="shared" si="3"/>
        <v>750586887.74601865</v>
      </c>
      <c r="H43" s="49">
        <f t="shared" si="3"/>
        <v>1557196684.0107176</v>
      </c>
      <c r="I43" s="49">
        <f t="shared" si="3"/>
        <v>365079023.22398305</v>
      </c>
      <c r="J43" s="49">
        <f t="shared" si="3"/>
        <v>415782119.44543862</v>
      </c>
      <c r="K43" s="49">
        <f t="shared" si="3"/>
        <v>580936200.79841566</v>
      </c>
      <c r="L43" s="49">
        <f t="shared" si="3"/>
        <v>1740656356.504216</v>
      </c>
      <c r="M43" s="49">
        <f t="shared" si="3"/>
        <v>176155521.62289611</v>
      </c>
      <c r="N43" s="49">
        <f t="shared" si="3"/>
        <v>498871900.22022134</v>
      </c>
      <c r="O43" s="49">
        <f t="shared" si="3"/>
        <v>696134883.27971005</v>
      </c>
      <c r="P43" s="49">
        <f t="shared" si="3"/>
        <v>414520148.42752385</v>
      </c>
      <c r="Q43" s="49">
        <f t="shared" si="3"/>
        <v>360838383.1204775</v>
      </c>
      <c r="R43" s="49">
        <f t="shared" si="3"/>
        <v>2484695500.3638821</v>
      </c>
      <c r="S43" s="49">
        <f t="shared" si="3"/>
        <v>15392371946.033699</v>
      </c>
    </row>
    <row r="44" spans="1:16380" s="47" customFormat="1" x14ac:dyDescent="0.2">
      <c r="A44" s="47" t="s">
        <v>37</v>
      </c>
      <c r="B44" s="48">
        <v>2026</v>
      </c>
      <c r="C44" s="49">
        <f t="shared" si="2"/>
        <v>998376597.85387063</v>
      </c>
      <c r="D44" s="49">
        <f t="shared" si="2"/>
        <v>681781577.11520064</v>
      </c>
      <c r="E44" s="49">
        <f t="shared" si="2"/>
        <v>3360888798.3992319</v>
      </c>
      <c r="F44" s="49">
        <f t="shared" si="3"/>
        <v>340873982.81291544</v>
      </c>
      <c r="G44" s="49">
        <f t="shared" si="3"/>
        <v>755598350.09619164</v>
      </c>
      <c r="H44" s="49">
        <f t="shared" si="3"/>
        <v>1565039435.699332</v>
      </c>
      <c r="I44" s="49">
        <f t="shared" si="3"/>
        <v>366933146.68572062</v>
      </c>
      <c r="J44" s="49">
        <f t="shared" si="3"/>
        <v>417579790.7743172</v>
      </c>
      <c r="K44" s="49">
        <f t="shared" si="3"/>
        <v>584876776.46234596</v>
      </c>
      <c r="L44" s="49">
        <f t="shared" si="3"/>
        <v>1747882878.8036551</v>
      </c>
      <c r="M44" s="49">
        <f t="shared" si="3"/>
        <v>177220910.88821778</v>
      </c>
      <c r="N44" s="49">
        <f t="shared" si="3"/>
        <v>500524370.63588387</v>
      </c>
      <c r="O44" s="49">
        <f t="shared" si="3"/>
        <v>699300708.71369731</v>
      </c>
      <c r="P44" s="49">
        <f t="shared" si="3"/>
        <v>417254525.08138055</v>
      </c>
      <c r="Q44" s="49">
        <f t="shared" si="3"/>
        <v>362595636.19484478</v>
      </c>
      <c r="R44" s="49">
        <f t="shared" si="3"/>
        <v>2495560212.1649561</v>
      </c>
      <c r="S44" s="49">
        <f t="shared" si="3"/>
        <v>15470997193.058826</v>
      </c>
    </row>
    <row r="45" spans="1:16380" s="47" customFormat="1" x14ac:dyDescent="0.2">
      <c r="A45" s="47" t="s">
        <v>37</v>
      </c>
      <c r="B45" s="48">
        <v>2027</v>
      </c>
      <c r="C45" s="49">
        <f t="shared" si="2"/>
        <v>1003969824.4980313</v>
      </c>
      <c r="D45" s="49">
        <f t="shared" si="2"/>
        <v>684151496.37537968</v>
      </c>
      <c r="E45" s="49">
        <f t="shared" si="2"/>
        <v>3380961334.8909097</v>
      </c>
      <c r="F45" s="49">
        <f t="shared" si="3"/>
        <v>343383678.48879242</v>
      </c>
      <c r="G45" s="49">
        <f t="shared" si="3"/>
        <v>760643272.603073</v>
      </c>
      <c r="H45" s="49">
        <f t="shared" si="3"/>
        <v>1572921687.0572436</v>
      </c>
      <c r="I45" s="49">
        <f t="shared" si="3"/>
        <v>368796686.66715032</v>
      </c>
      <c r="J45" s="49">
        <f t="shared" si="3"/>
        <v>419385234.49660939</v>
      </c>
      <c r="K45" s="49">
        <f t="shared" si="3"/>
        <v>588844081.63037992</v>
      </c>
      <c r="L45" s="49">
        <f t="shared" si="3"/>
        <v>1755139402.7885787</v>
      </c>
      <c r="M45" s="49">
        <f t="shared" si="3"/>
        <v>178292743.63187158</v>
      </c>
      <c r="N45" s="49">
        <f t="shared" si="3"/>
        <v>502182314.71817994</v>
      </c>
      <c r="O45" s="49">
        <f t="shared" si="3"/>
        <v>702480931.43033659</v>
      </c>
      <c r="P45" s="49">
        <f t="shared" si="3"/>
        <v>420006939.0145191</v>
      </c>
      <c r="Q45" s="49">
        <f t="shared" si="3"/>
        <v>364361446.94631022</v>
      </c>
      <c r="R45" s="49">
        <f t="shared" si="3"/>
        <v>2506472431.5831618</v>
      </c>
      <c r="S45" s="49">
        <f t="shared" si="3"/>
        <v>15550024063.010649</v>
      </c>
    </row>
    <row r="46" spans="1:16380" s="47" customFormat="1" x14ac:dyDescent="0.2">
      <c r="A46" s="47" t="s">
        <v>37</v>
      </c>
      <c r="B46" s="48">
        <v>2028</v>
      </c>
      <c r="C46" s="49">
        <f t="shared" si="2"/>
        <v>1009594386.1958783</v>
      </c>
      <c r="D46" s="49">
        <f t="shared" si="2"/>
        <v>686529653.63653779</v>
      </c>
      <c r="E46" s="49">
        <f t="shared" si="2"/>
        <v>3401153752.3859105</v>
      </c>
      <c r="F46" s="49">
        <f t="shared" si="3"/>
        <v>345911851.87990463</v>
      </c>
      <c r="G46" s="49">
        <f t="shared" si="3"/>
        <v>765721878.67093253</v>
      </c>
      <c r="H46" s="49">
        <f t="shared" si="3"/>
        <v>1580843637.0227761</v>
      </c>
      <c r="I46" s="49">
        <f t="shared" si="3"/>
        <v>370669690.99186367</v>
      </c>
      <c r="J46" s="49">
        <f t="shared" si="3"/>
        <v>421198484.21695602</v>
      </c>
      <c r="K46" s="49">
        <f t="shared" si="3"/>
        <v>592838297.61267376</v>
      </c>
      <c r="L46" s="49">
        <f t="shared" si="3"/>
        <v>1762426053.0142145</v>
      </c>
      <c r="M46" s="49">
        <f t="shared" si="3"/>
        <v>179371058.82403901</v>
      </c>
      <c r="N46" s="49">
        <f t="shared" si="3"/>
        <v>503845750.59816116</v>
      </c>
      <c r="O46" s="49">
        <f t="shared" si="3"/>
        <v>705675616.90441537</v>
      </c>
      <c r="P46" s="49">
        <f t="shared" si="3"/>
        <v>422777509.20961279</v>
      </c>
      <c r="Q46" s="49">
        <f t="shared" si="3"/>
        <v>366135857.05005336</v>
      </c>
      <c r="R46" s="49">
        <f t="shared" si="3"/>
        <v>2517432366.3528352</v>
      </c>
      <c r="S46" s="49">
        <f t="shared" si="3"/>
        <v>15629454607.40546</v>
      </c>
    </row>
    <row r="47" spans="1:16380" s="47" customFormat="1" x14ac:dyDescent="0.2">
      <c r="A47" s="47" t="s">
        <v>37</v>
      </c>
      <c r="B47" s="48">
        <v>2029</v>
      </c>
      <c r="C47" s="49">
        <f t="shared" si="2"/>
        <v>1015250458.4964554</v>
      </c>
      <c r="D47" s="49">
        <f t="shared" si="2"/>
        <v>688916077.53452814</v>
      </c>
      <c r="E47" s="49">
        <f t="shared" si="2"/>
        <v>3421466766.8602629</v>
      </c>
      <c r="F47" s="49">
        <f t="shared" si="3"/>
        <v>348458639.02902555</v>
      </c>
      <c r="G47" s="49">
        <f t="shared" si="3"/>
        <v>770834393.19564891</v>
      </c>
      <c r="H47" s="49">
        <f t="shared" si="3"/>
        <v>1588805485.5361977</v>
      </c>
      <c r="I47" s="49">
        <f t="shared" si="3"/>
        <v>372552207.72633344</v>
      </c>
      <c r="J47" s="49">
        <f t="shared" si="3"/>
        <v>423019573.68529063</v>
      </c>
      <c r="K47" s="49">
        <f t="shared" si="3"/>
        <v>596859606.94923723</v>
      </c>
      <c r="L47" s="49">
        <f t="shared" si="3"/>
        <v>1769742954.5528951</v>
      </c>
      <c r="M47" s="49">
        <f t="shared" si="3"/>
        <v>180455895.67059335</v>
      </c>
      <c r="N47" s="49">
        <f t="shared" si="3"/>
        <v>505514696.46693671</v>
      </c>
      <c r="O47" s="49">
        <f t="shared" si="3"/>
        <v>708884830.90848219</v>
      </c>
      <c r="P47" s="49">
        <f t="shared" si="3"/>
        <v>425566355.43420243</v>
      </c>
      <c r="Q47" s="49">
        <f t="shared" si="3"/>
        <v>367918908.38420838</v>
      </c>
      <c r="R47" s="49">
        <f t="shared" si="3"/>
        <v>2528440225.1166611</v>
      </c>
      <c r="S47" s="49">
        <f t="shared" si="3"/>
        <v>15709290888.238832</v>
      </c>
    </row>
    <row r="48" spans="1:16380" s="47" customFormat="1" x14ac:dyDescent="0.2">
      <c r="A48" s="47" t="s">
        <v>37</v>
      </c>
      <c r="B48" s="48">
        <v>2030</v>
      </c>
      <c r="C48" s="49">
        <f t="shared" si="2"/>
        <v>1020938217.9322889</v>
      </c>
      <c r="D48" s="49">
        <f t="shared" si="2"/>
        <v>691310796.80474424</v>
      </c>
      <c r="E48" s="49">
        <f t="shared" si="2"/>
        <v>3441901098.566083</v>
      </c>
      <c r="F48" s="49">
        <f t="shared" si="3"/>
        <v>351024176.98054796</v>
      </c>
      <c r="G48" s="49">
        <f t="shared" si="3"/>
        <v>775981042.57466877</v>
      </c>
      <c r="H48" s="49">
        <f t="shared" si="3"/>
        <v>1596807433.5447659</v>
      </c>
      <c r="I48" s="49">
        <f t="shared" si="3"/>
        <v>374444285.18114722</v>
      </c>
      <c r="J48" s="49">
        <f t="shared" si="3"/>
        <v>424848536.79746765</v>
      </c>
      <c r="K48" s="49">
        <f t="shared" si="3"/>
        <v>600908193.41827583</v>
      </c>
      <c r="L48" s="49">
        <f t="shared" si="3"/>
        <v>1777090232.9962039</v>
      </c>
      <c r="M48" s="49">
        <f t="shared" si="3"/>
        <v>181547293.61452514</v>
      </c>
      <c r="N48" s="49">
        <f t="shared" si="3"/>
        <v>507189170.57587224</v>
      </c>
      <c r="O48" s="49">
        <f t="shared" si="3"/>
        <v>712108639.51420045</v>
      </c>
      <c r="P48" s="49">
        <f t="shared" si="3"/>
        <v>428373598.24587393</v>
      </c>
      <c r="Q48" s="49">
        <f t="shared" si="3"/>
        <v>369710643.0308525</v>
      </c>
      <c r="R48" s="49">
        <f t="shared" si="3"/>
        <v>2539496217.4296474</v>
      </c>
      <c r="S48" s="49">
        <f t="shared" si="3"/>
        <v>15789534978.039146</v>
      </c>
    </row>
    <row r="49" spans="1:19" s="47" customFormat="1" x14ac:dyDescent="0.2">
      <c r="A49" s="47" t="s">
        <v>37</v>
      </c>
      <c r="B49" s="48">
        <v>2031</v>
      </c>
      <c r="C49" s="49">
        <f t="shared" si="2"/>
        <v>1026657842.0248966</v>
      </c>
      <c r="D49" s="49">
        <f t="shared" si="2"/>
        <v>693713840.28246558</v>
      </c>
      <c r="E49" s="49">
        <f t="shared" si="2"/>
        <v>3462457472.0571127</v>
      </c>
      <c r="F49" s="49">
        <f t="shared" si="3"/>
        <v>353608603.78785837</v>
      </c>
      <c r="G49" s="49">
        <f t="shared" si="3"/>
        <v>781162054.71703231</v>
      </c>
      <c r="H49" s="49">
        <f t="shared" si="3"/>
        <v>1604849683.0078008</v>
      </c>
      <c r="I49" s="49">
        <f t="shared" si="3"/>
        <v>376345971.912247</v>
      </c>
      <c r="J49" s="49">
        <f t="shared" si="3"/>
        <v>426685407.5958932</v>
      </c>
      <c r="K49" s="49">
        <f t="shared" si="3"/>
        <v>604984242.04458976</v>
      </c>
      <c r="L49" s="49">
        <f t="shared" si="3"/>
        <v>1784468014.4571314</v>
      </c>
      <c r="M49" s="49">
        <f t="shared" si="3"/>
        <v>182645292.3373763</v>
      </c>
      <c r="N49" s="49">
        <f t="shared" si="3"/>
        <v>508869191.23678952</v>
      </c>
      <c r="O49" s="49">
        <f t="shared" si="3"/>
        <v>715347109.09370911</v>
      </c>
      <c r="P49" s="49">
        <f t="shared" si="3"/>
        <v>431199358.9974696</v>
      </c>
      <c r="Q49" s="49">
        <f t="shared" si="3"/>
        <v>371511103.27699918</v>
      </c>
      <c r="R49" s="49">
        <f t="shared" si="3"/>
        <v>2550600553.763114</v>
      </c>
      <c r="S49" s="49">
        <f t="shared" si="3"/>
        <v>15870188959.921392</v>
      </c>
    </row>
    <row r="50" spans="1:19" s="47" customFormat="1" x14ac:dyDescent="0.2">
      <c r="A50" s="47" t="s">
        <v>37</v>
      </c>
      <c r="B50" s="48">
        <v>2032</v>
      </c>
      <c r="C50" s="49">
        <f t="shared" si="2"/>
        <v>1032409509.2903292</v>
      </c>
      <c r="D50" s="49">
        <f t="shared" si="2"/>
        <v>696125236.90320528</v>
      </c>
      <c r="E50" s="49">
        <f t="shared" si="2"/>
        <v>3483136616.2144117</v>
      </c>
      <c r="F50" s="49">
        <f t="shared" si="3"/>
        <v>356212058.52076578</v>
      </c>
      <c r="G50" s="49">
        <f t="shared" si="3"/>
        <v>786377659.05346572</v>
      </c>
      <c r="H50" s="49">
        <f t="shared" si="3"/>
        <v>1612932436.9017816</v>
      </c>
      <c r="I50" s="49">
        <f t="shared" si="3"/>
        <v>378257316.72217554</v>
      </c>
      <c r="J50" s="49">
        <f t="shared" si="3"/>
        <v>428530220.27015889</v>
      </c>
      <c r="K50" s="49">
        <f t="shared" si="3"/>
        <v>609087939.10802937</v>
      </c>
      <c r="L50" s="49">
        <f t="shared" si="3"/>
        <v>1791876425.5722401</v>
      </c>
      <c r="M50" s="49">
        <f t="shared" si="3"/>
        <v>183749931.76068285</v>
      </c>
      <c r="N50" s="49">
        <f t="shared" si="3"/>
        <v>510554776.82216668</v>
      </c>
      <c r="O50" s="49">
        <f t="shared" si="3"/>
        <v>718600306.32098866</v>
      </c>
      <c r="P50" s="49">
        <f t="shared" si="3"/>
        <v>434043759.84233421</v>
      </c>
      <c r="Q50" s="49">
        <f t="shared" si="3"/>
        <v>373320331.61559618</v>
      </c>
      <c r="R50" s="49">
        <f t="shared" si="3"/>
        <v>2561753445.508697</v>
      </c>
      <c r="S50" s="49">
        <f t="shared" si="3"/>
        <v>15951254927.641253</v>
      </c>
    </row>
    <row r="51" spans="1:19" s="47" customFormat="1" x14ac:dyDescent="0.2">
      <c r="A51" s="47" t="s">
        <v>37</v>
      </c>
      <c r="B51" s="48">
        <v>2033</v>
      </c>
      <c r="C51" s="49">
        <f t="shared" si="2"/>
        <v>1038193399.2447417</v>
      </c>
      <c r="D51" s="49">
        <f t="shared" si="2"/>
        <v>698545015.70305812</v>
      </c>
      <c r="E51" s="49">
        <f t="shared" si="2"/>
        <v>3503939264.2722001</v>
      </c>
      <c r="F51" s="49">
        <f t="shared" si="3"/>
        <v>358834681.27298522</v>
      </c>
      <c r="G51" s="49">
        <f t="shared" si="3"/>
        <v>791628086.54654121</v>
      </c>
      <c r="H51" s="49">
        <f t="shared" si="3"/>
        <v>1621055899.2254691</v>
      </c>
      <c r="I51" s="49">
        <f t="shared" si="3"/>
        <v>380178368.66132849</v>
      </c>
      <c r="J51" s="49">
        <f t="shared" si="3"/>
        <v>430383009.15767807</v>
      </c>
      <c r="K51" s="49">
        <f t="shared" si="3"/>
        <v>613219472.15200889</v>
      </c>
      <c r="L51" s="49">
        <f t="shared" si="3"/>
        <v>1799315593.5038373</v>
      </c>
      <c r="M51" s="49">
        <f t="shared" si="3"/>
        <v>184861252.04742643</v>
      </c>
      <c r="N51" s="49">
        <f t="shared" si="3"/>
        <v>512245945.76533902</v>
      </c>
      <c r="O51" s="49">
        <f t="shared" si="3"/>
        <v>721868298.17323422</v>
      </c>
      <c r="P51" s="49">
        <f t="shared" si="3"/>
        <v>436906923.73959547</v>
      </c>
      <c r="Q51" s="49">
        <f t="shared" si="3"/>
        <v>375138370.74652833</v>
      </c>
      <c r="R51" s="49">
        <f t="shared" si="3"/>
        <v>2572955104.9823771</v>
      </c>
      <c r="S51" s="49">
        <f t="shared" si="3"/>
        <v>16032734985.649448</v>
      </c>
    </row>
    <row r="52" spans="1:19" s="47" customFormat="1" x14ac:dyDescent="0.2">
      <c r="A52" s="47" t="s">
        <v>37</v>
      </c>
      <c r="B52" s="48">
        <v>2034</v>
      </c>
      <c r="C52" s="49">
        <f t="shared" si="2"/>
        <v>1044009692.409996</v>
      </c>
      <c r="D52" s="49">
        <f t="shared" si="2"/>
        <v>700973205.81905043</v>
      </c>
      <c r="E52" s="49">
        <f t="shared" si="2"/>
        <v>3524866153.8438592</v>
      </c>
      <c r="F52" s="49">
        <f t="shared" si="3"/>
        <v>361476613.16967613</v>
      </c>
      <c r="G52" s="49">
        <f t="shared" si="3"/>
        <v>796913569.70090449</v>
      </c>
      <c r="H52" s="49">
        <f t="shared" si="3"/>
        <v>1629220275.005055</v>
      </c>
      <c r="I52" s="49">
        <f t="shared" si="3"/>
        <v>382109177.02921331</v>
      </c>
      <c r="J52" s="49">
        <f t="shared" si="3"/>
        <v>432243808.74432498</v>
      </c>
      <c r="K52" s="49">
        <f t="shared" si="3"/>
        <v>617379029.99207699</v>
      </c>
      <c r="L52" s="49">
        <f t="shared" si="3"/>
        <v>1806785645.9421587</v>
      </c>
      <c r="M52" s="49">
        <f t="shared" si="3"/>
        <v>185979293.60349455</v>
      </c>
      <c r="N52" s="49">
        <f t="shared" si="3"/>
        <v>513942716.56070077</v>
      </c>
      <c r="O52" s="49">
        <f t="shared" si="3"/>
        <v>725151151.93223441</v>
      </c>
      <c r="P52" s="49">
        <f t="shared" si="3"/>
        <v>439788974.45947927</v>
      </c>
      <c r="Q52" s="49">
        <f t="shared" si="3"/>
        <v>376965263.57762539</v>
      </c>
      <c r="R52" s="49">
        <f t="shared" si="3"/>
        <v>2584205745.4285169</v>
      </c>
      <c r="S52" s="49">
        <f t="shared" si="3"/>
        <v>16114631249.146376</v>
      </c>
    </row>
    <row r="53" spans="1:19" s="47" customFormat="1" x14ac:dyDescent="0.2">
      <c r="A53" s="47" t="s">
        <v>37</v>
      </c>
      <c r="B53" s="48">
        <v>2035</v>
      </c>
      <c r="C53" s="49">
        <f t="shared" si="2"/>
        <v>1049858570.319296</v>
      </c>
      <c r="D53" s="49">
        <f t="shared" si="2"/>
        <v>703409836.48949063</v>
      </c>
      <c r="E53" s="49">
        <f t="shared" si="2"/>
        <v>3545918026.9480839</v>
      </c>
      <c r="F53" s="49">
        <f t="shared" si="3"/>
        <v>364137996.37503654</v>
      </c>
      <c r="G53" s="49">
        <f t="shared" si="3"/>
        <v>802234342.57357085</v>
      </c>
      <c r="H53" s="49">
        <f t="shared" si="3"/>
        <v>1637425770.2993364</v>
      </c>
      <c r="I53" s="49">
        <f t="shared" si="3"/>
        <v>384049791.37571448</v>
      </c>
      <c r="J53" s="49">
        <f t="shared" si="3"/>
        <v>434112653.66507655</v>
      </c>
      <c r="K53" s="49">
        <f t="shared" si="3"/>
        <v>621566802.72454596</v>
      </c>
      <c r="L53" s="49">
        <f t="shared" si="3"/>
        <v>1814286711.1075597</v>
      </c>
      <c r="M53" s="49">
        <f t="shared" si="3"/>
        <v>187104097.07914966</v>
      </c>
      <c r="N53" s="49">
        <f t="shared" si="3"/>
        <v>515645107.76390719</v>
      </c>
      <c r="O53" s="49">
        <f t="shared" si="3"/>
        <v>728448935.18575633</v>
      </c>
      <c r="P53" s="49">
        <f t="shared" si="3"/>
        <v>442690036.58866024</v>
      </c>
      <c r="Q53" s="49">
        <f t="shared" si="3"/>
        <v>378801053.22567481</v>
      </c>
      <c r="R53" s="49">
        <f t="shared" si="3"/>
        <v>2595505581.0239244</v>
      </c>
      <c r="S53" s="49">
        <f t="shared" si="3"/>
        <v>16196945844.137011</v>
      </c>
    </row>
    <row r="54" spans="1:19" s="47" customFormat="1" x14ac:dyDescent="0.2">
      <c r="A54" s="47" t="s">
        <v>37</v>
      </c>
      <c r="B54" s="48">
        <v>2036</v>
      </c>
      <c r="C54" s="49">
        <f t="shared" si="2"/>
        <v>1055740215.5228525</v>
      </c>
      <c r="D54" s="49">
        <f t="shared" si="2"/>
        <v>705854937.05432177</v>
      </c>
      <c r="E54" s="49">
        <f t="shared" si="2"/>
        <v>3567095630.0351939</v>
      </c>
      <c r="F54" s="49">
        <f t="shared" si="3"/>
        <v>366818974.09995288</v>
      </c>
      <c r="G54" s="49">
        <f t="shared" si="3"/>
        <v>807590640.78429008</v>
      </c>
      <c r="H54" s="49">
        <f t="shared" si="3"/>
        <v>1645672592.2049162</v>
      </c>
      <c r="I54" s="49">
        <f t="shared" si="3"/>
        <v>386000261.50236505</v>
      </c>
      <c r="J54" s="49">
        <f t="shared" si="3"/>
        <v>435989578.70465732</v>
      </c>
      <c r="K54" s="49">
        <f t="shared" si="3"/>
        <v>625782981.73517931</v>
      </c>
      <c r="L54" s="49">
        <f t="shared" si="3"/>
        <v>1821818917.7527161</v>
      </c>
      <c r="M54" s="49">
        <f t="shared" si="3"/>
        <v>188235703.37050718</v>
      </c>
      <c r="N54" s="49">
        <f t="shared" si="3"/>
        <v>517353137.99207765</v>
      </c>
      <c r="O54" s="49">
        <f t="shared" si="3"/>
        <v>731761715.82893717</v>
      </c>
      <c r="P54" s="49">
        <f t="shared" si="3"/>
        <v>445610235.53564733</v>
      </c>
      <c r="Q54" s="49">
        <f t="shared" si="3"/>
        <v>380645783.01743901</v>
      </c>
      <c r="R54" s="49">
        <f t="shared" si="3"/>
        <v>2606854826.8819275</v>
      </c>
      <c r="S54" s="49">
        <f t="shared" si="3"/>
        <v>16279680907.486101</v>
      </c>
    </row>
    <row r="55" spans="1:19" s="47" customFormat="1" x14ac:dyDescent="0.2">
      <c r="A55" s="47" t="s">
        <v>37</v>
      </c>
      <c r="B55" s="48">
        <v>2037</v>
      </c>
      <c r="C55" s="49">
        <f t="shared" si="2"/>
        <v>1061654811.5935816</v>
      </c>
      <c r="D55" s="49">
        <f t="shared" si="2"/>
        <v>708308536.95547438</v>
      </c>
      <c r="E55" s="49">
        <f t="shared" si="2"/>
        <v>3588399714.0136013</v>
      </c>
      <c r="F55" s="49">
        <f t="shared" si="3"/>
        <v>369519690.6097064</v>
      </c>
      <c r="G55" s="49">
        <f t="shared" si="3"/>
        <v>812982701.52598011</v>
      </c>
      <c r="H55" s="49">
        <f t="shared" si="3"/>
        <v>1653960948.8614299</v>
      </c>
      <c r="I55" s="49">
        <f t="shared" si="3"/>
        <v>387960637.46362454</v>
      </c>
      <c r="J55" s="49">
        <f t="shared" si="3"/>
        <v>437874618.79818654</v>
      </c>
      <c r="K55" s="49">
        <f t="shared" si="3"/>
        <v>630027759.70793831</v>
      </c>
      <c r="L55" s="49">
        <f t="shared" si="3"/>
        <v>1829382395.1648345</v>
      </c>
      <c r="M55" s="49">
        <f t="shared" si="3"/>
        <v>189374153.62102234</v>
      </c>
      <c r="N55" s="49">
        <f t="shared" si="3"/>
        <v>519066825.92399901</v>
      </c>
      <c r="O55" s="49">
        <f t="shared" si="3"/>
        <v>735089562.06568229</v>
      </c>
      <c r="P55" s="49">
        <f t="shared" si="3"/>
        <v>448549697.53620505</v>
      </c>
      <c r="Q55" s="49">
        <f t="shared" si="3"/>
        <v>382499496.49067837</v>
      </c>
      <c r="R55" s="49">
        <f t="shared" si="3"/>
        <v>2618253699.0564709</v>
      </c>
      <c r="S55" s="49">
        <f t="shared" si="3"/>
        <v>16362838586.973644</v>
      </c>
    </row>
    <row r="56" spans="1:19" s="47" customFormat="1" x14ac:dyDescent="0.2">
      <c r="A56" s="47" t="s">
        <v>37</v>
      </c>
      <c r="B56" s="48">
        <v>2038</v>
      </c>
      <c r="C56" s="49">
        <f t="shared" ref="C56:R68" si="4">C55*C$75</f>
        <v>1067602543.1328335</v>
      </c>
      <c r="D56" s="49">
        <f t="shared" si="4"/>
        <v>710770665.73722112</v>
      </c>
      <c r="E56" s="49">
        <f t="shared" si="4"/>
        <v>3609831034.2764349</v>
      </c>
      <c r="F56" s="49">
        <f t="shared" si="3"/>
        <v>372240291.23173618</v>
      </c>
      <c r="G56" s="49">
        <f t="shared" si="3"/>
        <v>818410763.57523084</v>
      </c>
      <c r="H56" s="49">
        <f t="shared" si="3"/>
        <v>1662291049.4567995</v>
      </c>
      <c r="I56" s="49">
        <f t="shared" si="3"/>
        <v>389930969.56816363</v>
      </c>
      <c r="J56" s="49">
        <f t="shared" si="3"/>
        <v>439767809.0318287</v>
      </c>
      <c r="K56" s="49">
        <f t="shared" si="3"/>
        <v>634301330.63378799</v>
      </c>
      <c r="L56" s="49">
        <f t="shared" si="3"/>
        <v>1836977273.1678712</v>
      </c>
      <c r="M56" s="49">
        <f t="shared" si="3"/>
        <v>190519489.22298619</v>
      </c>
      <c r="N56" s="49">
        <f t="shared" si="3"/>
        <v>520786190.3003301</v>
      </c>
      <c r="O56" s="49">
        <f t="shared" si="3"/>
        <v>738432542.41006911</v>
      </c>
      <c r="P56" s="49">
        <f t="shared" si="3"/>
        <v>451508549.65881044</v>
      </c>
      <c r="Q56" s="49">
        <f t="shared" si="3"/>
        <v>384362237.39517844</v>
      </c>
      <c r="R56" s="49">
        <f t="shared" si="3"/>
        <v>2629702414.5462275</v>
      </c>
      <c r="S56" s="49">
        <f t="shared" si="3"/>
        <v>16446421041.350637</v>
      </c>
    </row>
    <row r="57" spans="1:19" s="47" customFormat="1" x14ac:dyDescent="0.2">
      <c r="A57" s="47" t="s">
        <v>37</v>
      </c>
      <c r="B57" s="48">
        <v>2039</v>
      </c>
      <c r="C57" s="49">
        <f t="shared" si="4"/>
        <v>1073583595.776155</v>
      </c>
      <c r="D57" s="49">
        <f t="shared" si="4"/>
        <v>713241353.04653263</v>
      </c>
      <c r="E57" s="49">
        <f t="shared" si="4"/>
        <v>3631390350.7283258</v>
      </c>
      <c r="F57" s="49">
        <f t="shared" si="4"/>
        <v>374980922.36345917</v>
      </c>
      <c r="G57" s="49">
        <f t="shared" si="4"/>
        <v>823875067.30287802</v>
      </c>
      <c r="H57" s="49">
        <f t="shared" si="4"/>
        <v>1670663104.232512</v>
      </c>
      <c r="I57" s="49">
        <f t="shared" si="4"/>
        <v>391911308.38015521</v>
      </c>
      <c r="J57" s="49">
        <f t="shared" si="4"/>
        <v>441669184.64344639</v>
      </c>
      <c r="K57" s="49">
        <f t="shared" si="4"/>
        <v>638603889.81956244</v>
      </c>
      <c r="L57" s="49">
        <f t="shared" si="4"/>
        <v>1844603682.1247609</v>
      </c>
      <c r="M57" s="49">
        <f t="shared" si="4"/>
        <v>191671751.81903052</v>
      </c>
      <c r="N57" s="49">
        <f t="shared" si="4"/>
        <v>522511249.92380655</v>
      </c>
      <c r="O57" s="49">
        <f t="shared" si="4"/>
        <v>741790725.68775773</v>
      </c>
      <c r="P57" s="49">
        <f t="shared" si="4"/>
        <v>454486919.81014603</v>
      </c>
      <c r="Q57" s="49">
        <f t="shared" si="4"/>
        <v>386234049.69378263</v>
      </c>
      <c r="R57" s="49">
        <f t="shared" si="4"/>
        <v>2641201191.2987309</v>
      </c>
      <c r="S57" s="49">
        <f t="shared" ref="R57:S68" si="5">S56*S$75</f>
        <v>16530430440.395119</v>
      </c>
    </row>
    <row r="58" spans="1:19" s="47" customFormat="1" x14ac:dyDescent="0.2">
      <c r="A58" s="47" t="s">
        <v>37</v>
      </c>
      <c r="B58" s="48">
        <v>2040</v>
      </c>
      <c r="C58" s="49">
        <f t="shared" si="4"/>
        <v>1079598156.1990826</v>
      </c>
      <c r="D58" s="49">
        <f t="shared" si="4"/>
        <v>715720628.63343441</v>
      </c>
      <c r="E58" s="49">
        <f t="shared" si="4"/>
        <v>3653078427.8123517</v>
      </c>
      <c r="F58" s="49">
        <f t="shared" si="4"/>
        <v>377741731.48014802</v>
      </c>
      <c r="G58" s="49">
        <f t="shared" si="4"/>
        <v>829375854.68464708</v>
      </c>
      <c r="H58" s="49">
        <f t="shared" si="4"/>
        <v>1679077324.4889269</v>
      </c>
      <c r="I58" s="49">
        <f t="shared" si="4"/>
        <v>393901704.72057194</v>
      </c>
      <c r="J58" s="49">
        <f t="shared" si="4"/>
        <v>443578781.0232563</v>
      </c>
      <c r="K58" s="49">
        <f t="shared" si="4"/>
        <v>642935633.89689088</v>
      </c>
      <c r="L58" s="49">
        <f t="shared" si="4"/>
        <v>1852261752.9396534</v>
      </c>
      <c r="M58" s="49">
        <f t="shared" si="4"/>
        <v>192830983.30364189</v>
      </c>
      <c r="N58" s="49">
        <f t="shared" si="4"/>
        <v>524242023.65944648</v>
      </c>
      <c r="O58" s="49">
        <f t="shared" si="4"/>
        <v>745164181.03740811</v>
      </c>
      <c r="P58" s="49">
        <f t="shared" si="4"/>
        <v>457484936.74062914</v>
      </c>
      <c r="Q58" s="49">
        <f t="shared" si="4"/>
        <v>388114977.56342977</v>
      </c>
      <c r="R58" s="49">
        <f t="shared" si="5"/>
        <v>2652750248.2145228</v>
      </c>
      <c r="S58" s="49">
        <f t="shared" si="5"/>
        <v>16614868964.968496</v>
      </c>
    </row>
    <row r="59" spans="1:19" s="47" customFormat="1" x14ac:dyDescent="0.2">
      <c r="A59" s="47" t="s">
        <v>37</v>
      </c>
      <c r="B59" s="48">
        <v>2041</v>
      </c>
      <c r="C59" s="49">
        <f t="shared" si="4"/>
        <v>1085646412.1229692</v>
      </c>
      <c r="D59" s="49">
        <f t="shared" si="4"/>
        <v>718208522.35136521</v>
      </c>
      <c r="E59" s="49">
        <f t="shared" si="4"/>
        <v>3674896034.5371408</v>
      </c>
      <c r="F59" s="49">
        <f t="shared" si="4"/>
        <v>380522867.14286691</v>
      </c>
      <c r="G59" s="49">
        <f t="shared" si="4"/>
        <v>834913369.31186914</v>
      </c>
      <c r="H59" s="49">
        <f t="shared" si="4"/>
        <v>1687533922.5906081</v>
      </c>
      <c r="I59" s="49">
        <f t="shared" si="4"/>
        <v>395902209.66849047</v>
      </c>
      <c r="J59" s="49">
        <f t="shared" si="4"/>
        <v>445496633.71448791</v>
      </c>
      <c r="K59" s="49">
        <f t="shared" si="4"/>
        <v>647296760.83118367</v>
      </c>
      <c r="L59" s="49">
        <f t="shared" si="4"/>
        <v>1859951617.0601618</v>
      </c>
      <c r="M59" s="49">
        <f t="shared" si="4"/>
        <v>193997225.82468486</v>
      </c>
      <c r="N59" s="49">
        <f t="shared" si="4"/>
        <v>525978530.4347567</v>
      </c>
      <c r="O59" s="49">
        <f t="shared" si="4"/>
        <v>748552977.91210318</v>
      </c>
      <c r="P59" s="49">
        <f t="shared" si="4"/>
        <v>460502730.04997748</v>
      </c>
      <c r="Q59" s="49">
        <f t="shared" si="4"/>
        <v>390005065.39619672</v>
      </c>
      <c r="R59" s="49">
        <f t="shared" si="5"/>
        <v>2664349805.1513214</v>
      </c>
      <c r="S59" s="49">
        <f t="shared" si="5"/>
        <v>16699738807.072161</v>
      </c>
    </row>
    <row r="60" spans="1:19" s="47" customFormat="1" x14ac:dyDescent="0.2">
      <c r="A60" s="47" t="s">
        <v>37</v>
      </c>
      <c r="B60" s="48">
        <v>2042</v>
      </c>
      <c r="C60" s="49">
        <f t="shared" si="4"/>
        <v>1091728552.320843</v>
      </c>
      <c r="D60" s="49">
        <f t="shared" si="4"/>
        <v>720705064.15753615</v>
      </c>
      <c r="E60" s="49">
        <f t="shared" si="4"/>
        <v>3696843944.5041418</v>
      </c>
      <c r="F60" s="49">
        <f t="shared" si="4"/>
        <v>383324479.00646549</v>
      </c>
      <c r="G60" s="49">
        <f t="shared" si="4"/>
        <v>840487856.40226758</v>
      </c>
      <c r="H60" s="49">
        <f t="shared" si="4"/>
        <v>1696033111.9716845</v>
      </c>
      <c r="I60" s="49">
        <f t="shared" si="4"/>
        <v>397912874.56240237</v>
      </c>
      <c r="J60" s="49">
        <f t="shared" si="4"/>
        <v>447422778.41404504</v>
      </c>
      <c r="K60" s="49">
        <f t="shared" si="4"/>
        <v>651687469.9306798</v>
      </c>
      <c r="L60" s="49">
        <f t="shared" si="4"/>
        <v>1867673406.4796178</v>
      </c>
      <c r="M60" s="49">
        <f t="shared" si="4"/>
        <v>195170521.78493446</v>
      </c>
      <c r="N60" s="49">
        <f t="shared" si="4"/>
        <v>527720789.23993975</v>
      </c>
      <c r="O60" s="49">
        <f t="shared" si="4"/>
        <v>751957186.08077908</v>
      </c>
      <c r="P60" s="49">
        <f t="shared" si="4"/>
        <v>463540430.19281161</v>
      </c>
      <c r="Q60" s="49">
        <f t="shared" si="4"/>
        <v>391904357.80034614</v>
      </c>
      <c r="R60" s="49">
        <f t="shared" si="5"/>
        <v>2676000082.9282069</v>
      </c>
      <c r="S60" s="49">
        <f t="shared" si="5"/>
        <v>16785042169.90439</v>
      </c>
    </row>
    <row r="61" spans="1:19" s="47" customFormat="1" x14ac:dyDescent="0.2">
      <c r="A61" s="47" t="s">
        <v>37</v>
      </c>
      <c r="B61" s="48">
        <v>2043</v>
      </c>
      <c r="C61" s="49">
        <f t="shared" si="4"/>
        <v>1097844766.6232996</v>
      </c>
      <c r="D61" s="49">
        <f t="shared" si="4"/>
        <v>723210284.11329174</v>
      </c>
      <c r="E61" s="49">
        <f t="shared" si="4"/>
        <v>3718922935.9350514</v>
      </c>
      <c r="F61" s="49">
        <f t="shared" si="4"/>
        <v>386146717.82763225</v>
      </c>
      <c r="G61" s="49">
        <f t="shared" si="4"/>
        <v>846099562.81081712</v>
      </c>
      <c r="H61" s="49">
        <f t="shared" si="4"/>
        <v>1704575107.1412363</v>
      </c>
      <c r="I61" s="49">
        <f t="shared" si="4"/>
        <v>399933751.00153142</v>
      </c>
      <c r="J61" s="49">
        <f t="shared" si="4"/>
        <v>449357250.97317022</v>
      </c>
      <c r="K61" s="49">
        <f t="shared" si="4"/>
        <v>656107961.85555518</v>
      </c>
      <c r="L61" s="49">
        <f t="shared" si="4"/>
        <v>1875427253.7393379</v>
      </c>
      <c r="M61" s="49">
        <f t="shared" si="4"/>
        <v>196350913.84361789</v>
      </c>
      <c r="N61" s="49">
        <f t="shared" si="4"/>
        <v>529468819.12810165</v>
      </c>
      <c r="O61" s="49">
        <f t="shared" si="4"/>
        <v>755376875.62966132</v>
      </c>
      <c r="P61" s="49">
        <f t="shared" si="4"/>
        <v>466598168.48429424</v>
      </c>
      <c r="Q61" s="49">
        <f t="shared" si="4"/>
        <v>393812899.60137916</v>
      </c>
      <c r="R61" s="49">
        <f t="shared" si="5"/>
        <v>2687701303.3298244</v>
      </c>
      <c r="S61" s="49">
        <f t="shared" si="5"/>
        <v>16870781267.917543</v>
      </c>
    </row>
    <row r="62" spans="1:19" s="47" customFormat="1" x14ac:dyDescent="0.2">
      <c r="A62" s="47" t="s">
        <v>37</v>
      </c>
      <c r="B62" s="48">
        <v>2044</v>
      </c>
      <c r="C62" s="49">
        <f t="shared" si="4"/>
        <v>1103995245.9244266</v>
      </c>
      <c r="D62" s="49">
        <f t="shared" si="4"/>
        <v>725724212.38447177</v>
      </c>
      <c r="E62" s="49">
        <f t="shared" si="4"/>
        <v>3741133791.69941</v>
      </c>
      <c r="F62" s="49">
        <f t="shared" si="4"/>
        <v>388989735.47300649</v>
      </c>
      <c r="G62" s="49">
        <f t="shared" si="4"/>
        <v>851748737.04067528</v>
      </c>
      <c r="H62" s="49">
        <f t="shared" si="4"/>
        <v>1713160123.688709</v>
      </c>
      <c r="I62" s="49">
        <f t="shared" si="4"/>
        <v>401964890.84715801</v>
      </c>
      <c r="J62" s="49">
        <f t="shared" si="4"/>
        <v>451300087.39811218</v>
      </c>
      <c r="K62" s="49">
        <f t="shared" si="4"/>
        <v>660558438.62709332</v>
      </c>
      <c r="L62" s="49">
        <f t="shared" si="4"/>
        <v>1883213291.9308977</v>
      </c>
      <c r="M62" s="49">
        <f t="shared" si="4"/>
        <v>197538444.91796544</v>
      </c>
      <c r="N62" s="49">
        <f t="shared" si="4"/>
        <v>531222639.21546018</v>
      </c>
      <c r="O62" s="49">
        <f t="shared" si="4"/>
        <v>758812116.96370804</v>
      </c>
      <c r="P62" s="49">
        <f t="shared" si="4"/>
        <v>469676077.10580677</v>
      </c>
      <c r="Q62" s="49">
        <f t="shared" si="4"/>
        <v>395730735.8430934</v>
      </c>
      <c r="R62" s="49">
        <f t="shared" si="5"/>
        <v>2699453689.1106067</v>
      </c>
      <c r="S62" s="49">
        <f t="shared" si="5"/>
        <v>16956958326.875549</v>
      </c>
    </row>
    <row r="63" spans="1:19" s="47" customFormat="1" x14ac:dyDescent="0.2">
      <c r="A63" s="47" t="s">
        <v>37</v>
      </c>
      <c r="B63" s="48">
        <v>2045</v>
      </c>
      <c r="C63" s="49">
        <f t="shared" si="4"/>
        <v>1110180182.1877613</v>
      </c>
      <c r="D63" s="49">
        <f t="shared" si="4"/>
        <v>728246879.24177468</v>
      </c>
      <c r="E63" s="49">
        <f t="shared" si="4"/>
        <v>3763477299.3423591</v>
      </c>
      <c r="F63" s="49">
        <f t="shared" si="4"/>
        <v>391853684.92735058</v>
      </c>
      <c r="G63" s="49">
        <f t="shared" si="4"/>
        <v>857435629.25418699</v>
      </c>
      <c r="H63" s="49">
        <f t="shared" si="4"/>
        <v>1721788378.289355</v>
      </c>
      <c r="I63" s="49">
        <f t="shared" si="4"/>
        <v>404006346.22394985</v>
      </c>
      <c r="J63" s="49">
        <f t="shared" si="4"/>
        <v>453251323.85079575</v>
      </c>
      <c r="K63" s="49">
        <f t="shared" si="4"/>
        <v>665039103.63691759</v>
      </c>
      <c r="L63" s="49">
        <f t="shared" si="4"/>
        <v>1891031654.6984172</v>
      </c>
      <c r="M63" s="49">
        <f t="shared" si="4"/>
        <v>198733158.18477106</v>
      </c>
      <c r="N63" s="49">
        <f t="shared" si="4"/>
        <v>532982268.68155396</v>
      </c>
      <c r="O63" s="49">
        <f t="shared" si="4"/>
        <v>762262980.80805898</v>
      </c>
      <c r="P63" s="49">
        <f t="shared" si="4"/>
        <v>472774289.11066341</v>
      </c>
      <c r="Q63" s="49">
        <f t="shared" si="4"/>
        <v>397657911.78864604</v>
      </c>
      <c r="R63" s="49">
        <f t="shared" si="5"/>
        <v>2711257463.9990139</v>
      </c>
      <c r="S63" s="49">
        <f t="shared" si="5"/>
        <v>17043575583.911682</v>
      </c>
    </row>
    <row r="64" spans="1:19" s="47" customFormat="1" x14ac:dyDescent="0.2">
      <c r="A64" s="47" t="s">
        <v>37</v>
      </c>
      <c r="B64" s="48">
        <v>2046</v>
      </c>
      <c r="C64" s="49">
        <f t="shared" si="4"/>
        <v>1116399768.4522829</v>
      </c>
      <c r="D64" s="49">
        <f t="shared" si="4"/>
        <v>730778315.0611217</v>
      </c>
      <c r="E64" s="49">
        <f t="shared" si="4"/>
        <v>3785954251.1125665</v>
      </c>
      <c r="F64" s="49">
        <f t="shared" si="4"/>
        <v>394738720.30178213</v>
      </c>
      <c r="G64" s="49">
        <f t="shared" si="4"/>
        <v>863160491.28396213</v>
      </c>
      <c r="H64" s="49">
        <f t="shared" si="4"/>
        <v>1730460088.7097018</v>
      </c>
      <c r="I64" s="49">
        <f t="shared" si="4"/>
        <v>406058169.52129972</v>
      </c>
      <c r="J64" s="49">
        <f t="shared" si="4"/>
        <v>455210996.64949518</v>
      </c>
      <c r="K64" s="49">
        <f t="shared" si="4"/>
        <v>669550161.65628695</v>
      </c>
      <c r="L64" s="49">
        <f t="shared" si="4"/>
        <v>1898882476.2408543</v>
      </c>
      <c r="M64" s="49">
        <f t="shared" si="4"/>
        <v>199935097.08196208</v>
      </c>
      <c r="N64" s="49">
        <f t="shared" si="4"/>
        <v>534747726.76945221</v>
      </c>
      <c r="O64" s="49">
        <f t="shared" si="4"/>
        <v>765729538.20949221</v>
      </c>
      <c r="P64" s="49">
        <f t="shared" si="4"/>
        <v>475892938.42986268</v>
      </c>
      <c r="Q64" s="49">
        <f t="shared" si="4"/>
        <v>399594472.92162216</v>
      </c>
      <c r="R64" s="49">
        <f t="shared" si="5"/>
        <v>2723112852.7017932</v>
      </c>
      <c r="S64" s="49">
        <f t="shared" si="5"/>
        <v>17130635287.586643</v>
      </c>
    </row>
    <row r="65" spans="1:19" s="47" customFormat="1" x14ac:dyDescent="0.2">
      <c r="A65" s="47" t="s">
        <v>37</v>
      </c>
      <c r="B65" s="48">
        <v>2047</v>
      </c>
      <c r="C65" s="49">
        <f t="shared" si="4"/>
        <v>1122654198.8384366</v>
      </c>
      <c r="D65" s="49">
        <f t="shared" si="4"/>
        <v>733318550.32402301</v>
      </c>
      <c r="E65" s="49">
        <f t="shared" si="4"/>
        <v>3808565443.9903178</v>
      </c>
      <c r="F65" s="49">
        <f t="shared" si="4"/>
        <v>397644996.84206688</v>
      </c>
      <c r="G65" s="49">
        <f t="shared" si="4"/>
        <v>868923576.64402795</v>
      </c>
      <c r="H65" s="49">
        <f t="shared" si="4"/>
        <v>1739175473.8130484</v>
      </c>
      <c r="I65" s="49">
        <f t="shared" si="4"/>
        <v>408120413.39467001</v>
      </c>
      <c r="J65" s="49">
        <f t="shared" si="4"/>
        <v>457179142.26951003</v>
      </c>
      <c r="K65" s="49">
        <f t="shared" si="4"/>
        <v>674091818.84545374</v>
      </c>
      <c r="L65" s="49">
        <f t="shared" si="4"/>
        <v>1906765891.3143082</v>
      </c>
      <c r="M65" s="49">
        <f t="shared" si="4"/>
        <v>201144305.31017855</v>
      </c>
      <c r="N65" s="49">
        <f t="shared" si="4"/>
        <v>536519032.78596514</v>
      </c>
      <c r="O65" s="49">
        <f t="shared" si="4"/>
        <v>769211860.53788626</v>
      </c>
      <c r="P65" s="49">
        <f t="shared" si="4"/>
        <v>479032159.87787724</v>
      </c>
      <c r="Q65" s="49">
        <f t="shared" si="4"/>
        <v>401540464.94710809</v>
      </c>
      <c r="R65" s="49">
        <f t="shared" si="5"/>
        <v>2735020080.9082565</v>
      </c>
      <c r="S65" s="49">
        <f t="shared" si="5"/>
        <v>17218139697.946926</v>
      </c>
    </row>
    <row r="66" spans="1:19" s="47" customFormat="1" x14ac:dyDescent="0.2">
      <c r="A66" s="47" t="s">
        <v>37</v>
      </c>
      <c r="B66" s="48">
        <v>2048</v>
      </c>
      <c r="C66" s="49">
        <f t="shared" si="4"/>
        <v>1128943668.554193</v>
      </c>
      <c r="D66" s="49">
        <f t="shared" si="4"/>
        <v>735867615.6179446</v>
      </c>
      <c r="E66" s="49">
        <f t="shared" si="4"/>
        <v>3831311679.7157755</v>
      </c>
      <c r="F66" s="49">
        <f t="shared" si="4"/>
        <v>400572670.93697244</v>
      </c>
      <c r="G66" s="49">
        <f t="shared" si="4"/>
        <v>874725140.54105508</v>
      </c>
      <c r="H66" s="49">
        <f t="shared" si="4"/>
        <v>1747934753.5649889</v>
      </c>
      <c r="I66" s="49">
        <f t="shared" si="4"/>
        <v>410193130.76694381</v>
      </c>
      <c r="J66" s="49">
        <f t="shared" si="4"/>
        <v>459155797.34384406</v>
      </c>
      <c r="K66" s="49">
        <f t="shared" si="4"/>
        <v>678664282.7630856</v>
      </c>
      <c r="L66" s="49">
        <f t="shared" si="4"/>
        <v>1914682035.2343326</v>
      </c>
      <c r="M66" s="49">
        <f t="shared" si="4"/>
        <v>202360826.83436221</v>
      </c>
      <c r="N66" s="49">
        <f t="shared" si="4"/>
        <v>538296206.10185504</v>
      </c>
      <c r="O66" s="49">
        <f t="shared" si="4"/>
        <v>772710019.48768997</v>
      </c>
      <c r="P66" s="49">
        <f t="shared" si="4"/>
        <v>482192089.1584816</v>
      </c>
      <c r="Q66" s="49">
        <f t="shared" si="4"/>
        <v>403495933.79277015</v>
      </c>
      <c r="R66" s="49">
        <f t="shared" si="5"/>
        <v>2746979375.2945776</v>
      </c>
      <c r="S66" s="49">
        <f t="shared" si="5"/>
        <v>17306091086.583496</v>
      </c>
    </row>
    <row r="67" spans="1:19" s="47" customFormat="1" x14ac:dyDescent="0.2">
      <c r="A67" s="47" t="s">
        <v>37</v>
      </c>
      <c r="B67" s="48">
        <v>2049</v>
      </c>
      <c r="C67" s="49">
        <f t="shared" si="4"/>
        <v>1135268373.9011407</v>
      </c>
      <c r="D67" s="49">
        <f t="shared" si="4"/>
        <v>738425541.63667643</v>
      </c>
      <c r="E67" s="49">
        <f t="shared" si="4"/>
        <v>3854193764.8174057</v>
      </c>
      <c r="F67" s="49">
        <f t="shared" si="4"/>
        <v>403521900.12668377</v>
      </c>
      <c r="G67" s="49">
        <f t="shared" si="4"/>
        <v>880565439.88565898</v>
      </c>
      <c r="H67" s="49">
        <f t="shared" si="4"/>
        <v>1756738149.0389643</v>
      </c>
      <c r="I67" s="49">
        <f t="shared" si="4"/>
        <v>412276374.82978326</v>
      </c>
      <c r="J67" s="49">
        <f t="shared" si="4"/>
        <v>461140998.66388714</v>
      </c>
      <c r="K67" s="49">
        <f t="shared" si="4"/>
        <v>683267762.37575126</v>
      </c>
      <c r="L67" s="49">
        <f t="shared" si="4"/>
        <v>1922631043.8782582</v>
      </c>
      <c r="M67" s="49">
        <f t="shared" si="4"/>
        <v>203584705.88535488</v>
      </c>
      <c r="N67" s="49">
        <f t="shared" si="4"/>
        <v>540079266.15204835</v>
      </c>
      <c r="O67" s="49">
        <f t="shared" si="4"/>
        <v>776224087.07939839</v>
      </c>
      <c r="P67" s="49">
        <f t="shared" si="4"/>
        <v>485372862.87061846</v>
      </c>
      <c r="Q67" s="49">
        <f t="shared" si="4"/>
        <v>405460925.60993862</v>
      </c>
      <c r="R67" s="49">
        <f t="shared" si="5"/>
        <v>2758990963.5281053</v>
      </c>
      <c r="S67" s="49">
        <f t="shared" si="5"/>
        <v>17394491736.690746</v>
      </c>
    </row>
    <row r="68" spans="1:19" s="47" customFormat="1" x14ac:dyDescent="0.2">
      <c r="A68" s="47" t="s">
        <v>37</v>
      </c>
      <c r="B68" s="48">
        <v>2050</v>
      </c>
      <c r="C68" s="49">
        <f t="shared" si="4"/>
        <v>1141628512.2806125</v>
      </c>
      <c r="D68" s="49">
        <f t="shared" si="4"/>
        <v>740992359.18070221</v>
      </c>
      <c r="E68" s="49">
        <f t="shared" si="4"/>
        <v>3877212510.6405768</v>
      </c>
      <c r="F68" s="49">
        <f t="shared" si="4"/>
        <v>406492843.11128062</v>
      </c>
      <c r="G68" s="49">
        <f t="shared" si="4"/>
        <v>886444733.30377662</v>
      </c>
      <c r="H68" s="49">
        <f t="shared" si="4"/>
        <v>1765585882.4218421</v>
      </c>
      <c r="I68" s="49">
        <f t="shared" si="4"/>
        <v>414370199.04499447</v>
      </c>
      <c r="J68" s="49">
        <f t="shared" si="4"/>
        <v>463134783.18010002</v>
      </c>
      <c r="K68" s="49">
        <f t="shared" si="4"/>
        <v>687902468.06747019</v>
      </c>
      <c r="L68" s="49">
        <f t="shared" si="4"/>
        <v>1930613053.6875255</v>
      </c>
      <c r="M68" s="49">
        <f t="shared" si="4"/>
        <v>204815986.96150672</v>
      </c>
      <c r="N68" s="49">
        <f t="shared" si="4"/>
        <v>541868232.43584788</v>
      </c>
      <c r="O68" s="49">
        <f t="shared" si="4"/>
        <v>779754135.6610353</v>
      </c>
      <c r="P68" s="49">
        <f t="shared" si="4"/>
        <v>488574618.51430357</v>
      </c>
      <c r="Q68" s="49">
        <f t="shared" si="4"/>
        <v>407435486.77469689</v>
      </c>
      <c r="R68" s="49">
        <f t="shared" si="5"/>
        <v>2771055074.2716999</v>
      </c>
      <c r="S68" s="49">
        <f t="shared" si="5"/>
        <v>17483343943.125782</v>
      </c>
    </row>
    <row r="69" spans="1:19" x14ac:dyDescent="0.2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x14ac:dyDescent="0.2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x14ac:dyDescent="0.2">
      <c r="C71" s="4" t="s">
        <v>38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customFormat="1" ht="15" x14ac:dyDescent="0.25">
      <c r="C72" t="s">
        <v>39</v>
      </c>
    </row>
    <row r="73" spans="1:19" customFormat="1" ht="15" x14ac:dyDescent="0.25">
      <c r="C73" s="11" t="s">
        <v>0</v>
      </c>
      <c r="D73" s="11" t="s">
        <v>1</v>
      </c>
      <c r="E73" s="11" t="s">
        <v>2</v>
      </c>
      <c r="F73" s="11" t="s">
        <v>3</v>
      </c>
      <c r="G73" s="11" t="s">
        <v>4</v>
      </c>
      <c r="H73" s="11" t="s">
        <v>5</v>
      </c>
      <c r="I73" s="11" t="s">
        <v>6</v>
      </c>
      <c r="J73" s="11" t="s">
        <v>7</v>
      </c>
      <c r="K73" s="11" t="s">
        <v>8</v>
      </c>
      <c r="L73" s="11" t="s">
        <v>9</v>
      </c>
      <c r="M73" s="11" t="s">
        <v>10</v>
      </c>
      <c r="N73" s="11" t="s">
        <v>11</v>
      </c>
      <c r="O73" s="11" t="s">
        <v>12</v>
      </c>
      <c r="P73" s="11" t="s">
        <v>13</v>
      </c>
      <c r="Q73" s="11" t="s">
        <v>14</v>
      </c>
      <c r="R73" s="11" t="s">
        <v>15</v>
      </c>
      <c r="S73" s="12" t="s">
        <v>40</v>
      </c>
    </row>
    <row r="74" spans="1:19" ht="15" x14ac:dyDescent="0.25">
      <c r="C74" s="13">
        <v>5.6023214648453536E-3</v>
      </c>
      <c r="D74" s="13">
        <v>3.4760682009139215E-3</v>
      </c>
      <c r="E74" s="13">
        <v>5.9723893576121879E-3</v>
      </c>
      <c r="F74" s="13">
        <v>7.3625322037395025E-3</v>
      </c>
      <c r="G74" s="13">
        <v>6.6767251493324411E-3</v>
      </c>
      <c r="H74" s="13">
        <v>5.0364554260508452E-3</v>
      </c>
      <c r="I74" s="13">
        <v>5.0786907595072282E-3</v>
      </c>
      <c r="J74" s="13">
        <v>4.3235897957235149E-3</v>
      </c>
      <c r="K74" s="13">
        <v>6.7831470280463064E-3</v>
      </c>
      <c r="L74" s="13">
        <v>4.1516076808821778E-3</v>
      </c>
      <c r="M74" s="13">
        <v>6.0480038065592245E-3</v>
      </c>
      <c r="N74" s="13">
        <v>3.3124142990074452E-3</v>
      </c>
      <c r="O74" s="13">
        <v>4.5477184235791128E-3</v>
      </c>
      <c r="P74" s="13">
        <v>6.596486718991823E-3</v>
      </c>
      <c r="Q74" s="13">
        <v>4.8699172720230834E-3</v>
      </c>
      <c r="R74" s="13">
        <v>4.3726532283262587E-3</v>
      </c>
      <c r="S74" s="13">
        <v>5.1080656899917731E-3</v>
      </c>
    </row>
    <row r="75" spans="1:19" ht="15" x14ac:dyDescent="0.25">
      <c r="C75" s="50">
        <v>1.00560232146485</v>
      </c>
      <c r="D75" s="50">
        <v>1.0034760682009138</v>
      </c>
      <c r="E75" s="50">
        <v>1.0059723893576122</v>
      </c>
      <c r="F75" s="50">
        <v>1.0073625322037394</v>
      </c>
      <c r="G75" s="50">
        <v>1.0066767251493325</v>
      </c>
      <c r="H75" s="50">
        <v>1.0050364554260509</v>
      </c>
      <c r="I75" s="50">
        <v>1.0050786907595073</v>
      </c>
      <c r="J75" s="50">
        <v>1.0043235897957234</v>
      </c>
      <c r="K75" s="50">
        <v>1.0067831470280464</v>
      </c>
      <c r="L75" s="50">
        <v>1.0041516076808821</v>
      </c>
      <c r="M75" s="50">
        <v>1.0060480038065591</v>
      </c>
      <c r="N75" s="50">
        <v>1.0033124142990075</v>
      </c>
      <c r="O75" s="50">
        <v>1.0045477184235792</v>
      </c>
      <c r="P75" s="50">
        <v>1.0065964867189918</v>
      </c>
      <c r="Q75" s="50">
        <v>1.004869917272023</v>
      </c>
      <c r="R75" s="50">
        <v>1.0043726532283264</v>
      </c>
      <c r="S75" s="50">
        <v>1.0051080656899918</v>
      </c>
    </row>
    <row r="76" spans="1:19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s="38" customFormat="1" x14ac:dyDescent="0.2">
      <c r="C77" s="38">
        <f>C36/C35</f>
        <v>1.0146046634445349</v>
      </c>
      <c r="D77" s="38">
        <f t="shared" ref="D77:S77" si="6">D36/D35</f>
        <v>0.9860286033415282</v>
      </c>
      <c r="E77" s="38">
        <f t="shared" si="6"/>
        <v>1.0101766359138329</v>
      </c>
      <c r="F77" s="38">
        <f t="shared" si="6"/>
        <v>1.0080783413771774</v>
      </c>
      <c r="G77" s="38">
        <f t="shared" si="6"/>
        <v>1.0004068395260697</v>
      </c>
      <c r="H77" s="38">
        <f t="shared" si="6"/>
        <v>1.0162968748589802</v>
      </c>
      <c r="I77" s="38">
        <f t="shared" si="6"/>
        <v>0.99906390205871343</v>
      </c>
      <c r="J77" s="38">
        <f t="shared" si="6"/>
        <v>1.0101129689338606</v>
      </c>
      <c r="K77" s="38">
        <f t="shared" si="6"/>
        <v>1.0036910673813511</v>
      </c>
      <c r="L77" s="38">
        <f t="shared" si="6"/>
        <v>0.99801769709213961</v>
      </c>
      <c r="M77" s="38">
        <f t="shared" si="6"/>
        <v>0.96900172041248334</v>
      </c>
      <c r="N77" s="38">
        <f t="shared" si="6"/>
        <v>1.0096632548629294</v>
      </c>
      <c r="O77" s="38">
        <f t="shared" si="6"/>
        <v>1.0009085850258874</v>
      </c>
      <c r="P77" s="38">
        <f t="shared" si="6"/>
        <v>1.0023583433768484</v>
      </c>
      <c r="Q77" s="38">
        <f t="shared" si="6"/>
        <v>0.96473578829389695</v>
      </c>
      <c r="R77" s="38">
        <f t="shared" si="6"/>
        <v>1.006892021778298</v>
      </c>
      <c r="S77" s="38">
        <f t="shared" si="6"/>
        <v>1.0046682294772837</v>
      </c>
    </row>
    <row r="78" spans="1:19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s="38" customFormat="1" x14ac:dyDescent="0.2"/>
    <row r="81" spans="3:19" x14ac:dyDescent="0.2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3:19" x14ac:dyDescent="0.2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3:19" x14ac:dyDescent="0.2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3:19" x14ac:dyDescent="0.2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3:19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3:19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3:19" x14ac:dyDescent="0.2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</sheetData>
  <sheetProtection algorithmName="SHA-512" hashValue="H3p9haXFWRcZuQPouvD+GJUWWh1fuBwyIby1PZ+WORivwG2XOyQCf0pD2U0L8w5WrKWyiwMHvvo67Gn5GOwVxA==" saltValue="OBZW68GCzgCtClZ0Zfyd2g==" spinCount="100000" sheet="1" objects="1" scenarios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4FF1-6480-4334-9C79-526E37682D78}">
  <sheetPr>
    <pageSetUpPr fitToPage="1"/>
  </sheetPr>
  <dimension ref="A1:U30"/>
  <sheetViews>
    <sheetView topLeftCell="I1" workbookViewId="0">
      <selection activeCell="M15" sqref="M15"/>
    </sheetView>
  </sheetViews>
  <sheetFormatPr defaultColWidth="9.140625" defaultRowHeight="12.75" x14ac:dyDescent="0.2"/>
  <cols>
    <col min="1" max="1" width="6" style="16" customWidth="1"/>
    <col min="2" max="2" width="10.140625" style="16" customWidth="1"/>
    <col min="3" max="3" width="17" style="17" customWidth="1"/>
    <col min="4" max="4" width="15.28515625" style="17" customWidth="1"/>
    <col min="5" max="5" width="15.5703125" style="17" bestFit="1" customWidth="1"/>
    <col min="6" max="6" width="16.85546875" style="17" bestFit="1" customWidth="1"/>
    <col min="7" max="8" width="15.42578125" style="17" bestFit="1" customWidth="1"/>
    <col min="9" max="9" width="16.85546875" style="17" bestFit="1" customWidth="1"/>
    <col min="10" max="10" width="15.42578125" style="17" bestFit="1" customWidth="1"/>
    <col min="11" max="11" width="13.28515625" style="17" customWidth="1"/>
    <col min="12" max="12" width="15.42578125" style="17" bestFit="1" customWidth="1"/>
    <col min="13" max="13" width="16.85546875" style="17" bestFit="1" customWidth="1"/>
    <col min="14" max="18" width="15.42578125" style="17" bestFit="1" customWidth="1"/>
    <col min="19" max="19" width="16.85546875" style="17" bestFit="1" customWidth="1"/>
    <col min="20" max="20" width="15.7109375" style="17" customWidth="1"/>
    <col min="21" max="21" width="16.85546875" style="17" bestFit="1" customWidth="1"/>
    <col min="22" max="16384" width="9.140625" style="17"/>
  </cols>
  <sheetData>
    <row r="1" spans="1:20" ht="15.75" x14ac:dyDescent="0.25">
      <c r="A1" s="15" t="s">
        <v>84</v>
      </c>
    </row>
    <row r="3" spans="1:20" s="19" customFormat="1" ht="25.15" customHeight="1" thickBot="1" x14ac:dyDescent="0.3">
      <c r="A3" s="18" t="s">
        <v>29</v>
      </c>
      <c r="B3" s="18"/>
    </row>
    <row r="4" spans="1:20" s="23" customFormat="1" ht="13.5" thickBot="1" x14ac:dyDescent="0.25">
      <c r="A4" s="20" t="s">
        <v>17</v>
      </c>
      <c r="B4" s="20" t="s">
        <v>24</v>
      </c>
      <c r="C4" s="21" t="s">
        <v>18</v>
      </c>
      <c r="D4" s="21" t="s">
        <v>0</v>
      </c>
      <c r="E4" s="46" t="s">
        <v>1</v>
      </c>
      <c r="F4" s="46" t="s">
        <v>2</v>
      </c>
      <c r="G4" s="46" t="s">
        <v>3</v>
      </c>
      <c r="H4" s="46" t="s">
        <v>4</v>
      </c>
      <c r="I4" s="46" t="s">
        <v>5</v>
      </c>
      <c r="J4" s="46" t="s">
        <v>6</v>
      </c>
      <c r="K4" s="46" t="s">
        <v>7</v>
      </c>
      <c r="L4" s="46" t="s">
        <v>8</v>
      </c>
      <c r="M4" s="46" t="s">
        <v>9</v>
      </c>
      <c r="N4" s="46" t="s">
        <v>10</v>
      </c>
      <c r="O4" s="46" t="s">
        <v>11</v>
      </c>
      <c r="P4" s="46" t="s">
        <v>12</v>
      </c>
      <c r="Q4" s="46" t="s">
        <v>13</v>
      </c>
      <c r="R4" s="46" t="s">
        <v>14</v>
      </c>
      <c r="S4" s="46" t="s">
        <v>15</v>
      </c>
      <c r="T4" s="46" t="s">
        <v>16</v>
      </c>
    </row>
    <row r="5" spans="1:20" x14ac:dyDescent="0.2">
      <c r="A5" s="16">
        <v>2024</v>
      </c>
      <c r="B5" s="16">
        <v>10</v>
      </c>
      <c r="C5" s="24" t="s">
        <v>19</v>
      </c>
      <c r="D5" s="93">
        <v>6817322.0619724011</v>
      </c>
      <c r="E5" s="93">
        <v>5216053.712478484</v>
      </c>
      <c r="F5" s="93">
        <v>24346806.556480672</v>
      </c>
      <c r="G5" s="93">
        <v>3185006.1792838098</v>
      </c>
      <c r="H5" s="93">
        <v>8649615.0389528666</v>
      </c>
      <c r="I5" s="93">
        <v>21268614.304450981</v>
      </c>
      <c r="J5" s="93">
        <v>3540371.9481169847</v>
      </c>
      <c r="K5" s="93">
        <v>4919905.277218367</v>
      </c>
      <c r="L5" s="93">
        <v>8496562.4584752936</v>
      </c>
      <c r="M5" s="93">
        <v>9533074.854145037</v>
      </c>
      <c r="N5" s="93">
        <v>1658677.1901771908</v>
      </c>
      <c r="O5" s="93">
        <v>3263877.6646630391</v>
      </c>
      <c r="P5" s="93">
        <v>5529587.9012561115</v>
      </c>
      <c r="Q5" s="93">
        <v>3485125.7155837426</v>
      </c>
      <c r="R5" s="93">
        <v>4775892.719209794</v>
      </c>
      <c r="S5" s="93">
        <v>26415509.040864248</v>
      </c>
      <c r="T5" s="94">
        <v>141102002.62332904</v>
      </c>
    </row>
    <row r="6" spans="1:20" x14ac:dyDescent="0.2">
      <c r="A6" s="26">
        <v>2024</v>
      </c>
      <c r="B6" s="26">
        <v>20</v>
      </c>
      <c r="C6" s="27" t="s">
        <v>25</v>
      </c>
      <c r="D6" s="93">
        <v>697234005.81861567</v>
      </c>
      <c r="E6" s="93">
        <v>404024549.61147219</v>
      </c>
      <c r="F6" s="93">
        <v>2515132617.2562709</v>
      </c>
      <c r="G6" s="93">
        <v>211088958.75500807</v>
      </c>
      <c r="H6" s="93">
        <v>518004554.65752149</v>
      </c>
      <c r="I6" s="93">
        <v>1068593516.2394768</v>
      </c>
      <c r="J6" s="93">
        <v>267481263.55998221</v>
      </c>
      <c r="K6" s="93">
        <v>299167206.53523916</v>
      </c>
      <c r="L6" s="93">
        <v>371852100.68263537</v>
      </c>
      <c r="M6" s="93">
        <v>1180888012.6150522</v>
      </c>
      <c r="N6" s="93">
        <v>106124689.82731006</v>
      </c>
      <c r="O6" s="93">
        <v>356793775.79497957</v>
      </c>
      <c r="P6" s="93">
        <v>439506306.94326085</v>
      </c>
      <c r="Q6" s="93">
        <v>289319951.83810681</v>
      </c>
      <c r="R6" s="93">
        <v>222204672.70182878</v>
      </c>
      <c r="S6" s="93">
        <v>1850042949.1067238</v>
      </c>
      <c r="T6" s="94">
        <v>10797459131.943483</v>
      </c>
    </row>
    <row r="7" spans="1:20" x14ac:dyDescent="0.2">
      <c r="A7" s="26">
        <v>2024</v>
      </c>
      <c r="B7" s="26">
        <v>30</v>
      </c>
      <c r="C7" s="27" t="s">
        <v>26</v>
      </c>
      <c r="D7" s="93">
        <v>204877679.67569321</v>
      </c>
      <c r="E7" s="93">
        <v>172079834.6981017</v>
      </c>
      <c r="F7" s="93">
        <v>545237761.83854949</v>
      </c>
      <c r="G7" s="93">
        <v>76284434.066960767</v>
      </c>
      <c r="H7" s="93">
        <v>148292476.124374</v>
      </c>
      <c r="I7" s="93">
        <v>307231072.61566776</v>
      </c>
      <c r="J7" s="93">
        <v>69531775.783448994</v>
      </c>
      <c r="K7" s="93">
        <v>78472489.274508566</v>
      </c>
      <c r="L7" s="93">
        <v>131023168.41133444</v>
      </c>
      <c r="M7" s="93">
        <v>382189647.44379187</v>
      </c>
      <c r="N7" s="93">
        <v>45597018.902496859</v>
      </c>
      <c r="O7" s="93">
        <v>90824897.781978637</v>
      </c>
      <c r="P7" s="93">
        <v>152111019.60627586</v>
      </c>
      <c r="Q7" s="93">
        <v>80777411.01685369</v>
      </c>
      <c r="R7" s="93">
        <v>86899693.820205644</v>
      </c>
      <c r="S7" s="93">
        <v>413467292.44964242</v>
      </c>
      <c r="T7" s="94">
        <v>2984897673.5098839</v>
      </c>
    </row>
    <row r="8" spans="1:20" x14ac:dyDescent="0.2">
      <c r="A8" s="26">
        <v>2024</v>
      </c>
      <c r="B8" s="26">
        <v>40</v>
      </c>
      <c r="C8" s="29" t="s">
        <v>21</v>
      </c>
      <c r="D8" s="93">
        <v>7009933.5245741522</v>
      </c>
      <c r="E8" s="93">
        <v>5894793.6728439545</v>
      </c>
      <c r="F8" s="93">
        <v>21858898.193935148</v>
      </c>
      <c r="G8" s="93">
        <v>2252129.062202007</v>
      </c>
      <c r="H8" s="93">
        <v>6557370.1834196066</v>
      </c>
      <c r="I8" s="93">
        <v>11339729.218425382</v>
      </c>
      <c r="J8" s="93">
        <v>2047795.9438573788</v>
      </c>
      <c r="K8" s="93">
        <v>2851250.3582900409</v>
      </c>
      <c r="L8" s="93">
        <v>4327785.9192331173</v>
      </c>
      <c r="M8" s="93">
        <v>10746375.492315767</v>
      </c>
      <c r="N8" s="93">
        <v>1004406.772410905</v>
      </c>
      <c r="O8" s="93">
        <v>3986183.6149494341</v>
      </c>
      <c r="P8" s="93">
        <v>6254481.4222505596</v>
      </c>
      <c r="Q8" s="93">
        <v>3587858.362678255</v>
      </c>
      <c r="R8" s="93">
        <v>2764990.6664591008</v>
      </c>
      <c r="S8" s="93">
        <v>15948581.698139226</v>
      </c>
      <c r="T8" s="94">
        <v>108432564.10598402</v>
      </c>
    </row>
    <row r="9" spans="1:20" x14ac:dyDescent="0.2">
      <c r="A9" s="26">
        <v>2024</v>
      </c>
      <c r="B9" s="26">
        <v>50</v>
      </c>
      <c r="C9" s="29" t="s">
        <v>22</v>
      </c>
      <c r="D9" s="93">
        <v>41706101.056739859</v>
      </c>
      <c r="E9" s="93">
        <v>37138611.028595962</v>
      </c>
      <c r="F9" s="93">
        <v>105174365.59869178</v>
      </c>
      <c r="G9" s="93">
        <v>17620373.745907217</v>
      </c>
      <c r="H9" s="93">
        <v>46084726.685148418</v>
      </c>
      <c r="I9" s="93">
        <v>58718130.924264558</v>
      </c>
      <c r="J9" s="93">
        <v>14794258.253178984</v>
      </c>
      <c r="K9" s="93">
        <v>19460392.127482913</v>
      </c>
      <c r="L9" s="93">
        <v>29424447.047733422</v>
      </c>
      <c r="M9" s="93">
        <v>66731526.00090161</v>
      </c>
      <c r="N9" s="93">
        <v>10067073.416649763</v>
      </c>
      <c r="O9" s="93">
        <v>18913274.92735916</v>
      </c>
      <c r="P9" s="93">
        <v>30519585.20275325</v>
      </c>
      <c r="Q9" s="93">
        <v>20761328.130517993</v>
      </c>
      <c r="R9" s="93">
        <v>19211296.118397642</v>
      </c>
      <c r="S9" s="93">
        <v>97867173.619550511</v>
      </c>
      <c r="T9" s="94">
        <v>634192663.88387311</v>
      </c>
    </row>
    <row r="10" spans="1:20" ht="13.5" thickBot="1" x14ac:dyDescent="0.25">
      <c r="A10" s="30">
        <v>2024</v>
      </c>
      <c r="B10" s="30">
        <v>60</v>
      </c>
      <c r="C10" s="31" t="s">
        <v>23</v>
      </c>
      <c r="D10" s="95">
        <v>29638410.277404681</v>
      </c>
      <c r="E10" s="95">
        <v>52712495.826507635</v>
      </c>
      <c r="F10" s="95">
        <v>109350076.30607252</v>
      </c>
      <c r="G10" s="95">
        <v>25478583.590638135</v>
      </c>
      <c r="H10" s="95">
        <v>18019920.940583624</v>
      </c>
      <c r="I10" s="95">
        <v>82242170.747714579</v>
      </c>
      <c r="J10" s="95">
        <v>5838803.2114154482</v>
      </c>
      <c r="K10" s="95">
        <v>9120943.4772610273</v>
      </c>
      <c r="L10" s="95">
        <v>31898110.030588314</v>
      </c>
      <c r="M10" s="95">
        <v>83371075.443793401</v>
      </c>
      <c r="N10" s="95">
        <v>10644670.990955226</v>
      </c>
      <c r="O10" s="95">
        <v>23442875.616070174</v>
      </c>
      <c r="P10" s="95">
        <v>59062408.874203391</v>
      </c>
      <c r="Q10" s="95">
        <v>13872015.786259536</v>
      </c>
      <c r="R10" s="95">
        <v>23233100.223899029</v>
      </c>
      <c r="S10" s="95">
        <v>70136583.435079604</v>
      </c>
      <c r="T10" s="96">
        <v>648062244.77844632</v>
      </c>
    </row>
    <row r="11" spans="1:20" ht="14.45" customHeight="1" thickTop="1" x14ac:dyDescent="0.2">
      <c r="A11" s="16">
        <v>2024</v>
      </c>
      <c r="B11" s="103" t="s">
        <v>27</v>
      </c>
      <c r="C11" s="103"/>
      <c r="D11" s="25">
        <v>987283452.41499996</v>
      </c>
      <c r="E11" s="25">
        <v>677066338.54999983</v>
      </c>
      <c r="F11" s="25">
        <v>3321100525.750001</v>
      </c>
      <c r="G11" s="25">
        <v>335909485.4000001</v>
      </c>
      <c r="H11" s="25">
        <v>745608663.63</v>
      </c>
      <c r="I11" s="25">
        <v>1549393234.05</v>
      </c>
      <c r="J11" s="25">
        <v>363234268.69999999</v>
      </c>
      <c r="K11" s="25">
        <v>413992187.04999995</v>
      </c>
      <c r="L11" s="25">
        <v>577022174.54999995</v>
      </c>
      <c r="M11" s="25">
        <v>1733459711.8499999</v>
      </c>
      <c r="N11" s="25">
        <v>175096537.09999999</v>
      </c>
      <c r="O11" s="25">
        <v>497224885.39999998</v>
      </c>
      <c r="P11" s="25">
        <v>692983389.95000005</v>
      </c>
      <c r="Q11" s="25">
        <v>411803690.85000002</v>
      </c>
      <c r="R11" s="25">
        <v>359089646.24999994</v>
      </c>
      <c r="S11" s="25">
        <v>2473878089.3499999</v>
      </c>
      <c r="T11" s="25">
        <v>15314146280.845001</v>
      </c>
    </row>
    <row r="17" spans="1:21" s="19" customFormat="1" ht="25.15" customHeight="1" thickBot="1" x14ac:dyDescent="0.3">
      <c r="A17" s="18" t="s">
        <v>30</v>
      </c>
      <c r="B17" s="18"/>
    </row>
    <row r="18" spans="1:21" s="23" customFormat="1" ht="13.5" thickBot="1" x14ac:dyDescent="0.25">
      <c r="A18" s="20" t="s">
        <v>17</v>
      </c>
      <c r="B18" s="20" t="s">
        <v>24</v>
      </c>
      <c r="C18" s="21" t="s">
        <v>18</v>
      </c>
      <c r="D18" s="22" t="s">
        <v>0</v>
      </c>
      <c r="E18" s="22" t="s">
        <v>1</v>
      </c>
      <c r="F18" s="22" t="s">
        <v>2</v>
      </c>
      <c r="G18" s="22" t="s">
        <v>3</v>
      </c>
      <c r="H18" s="22" t="s">
        <v>4</v>
      </c>
      <c r="I18" s="22" t="s">
        <v>5</v>
      </c>
      <c r="J18" s="22" t="s">
        <v>6</v>
      </c>
      <c r="K18" s="22" t="s">
        <v>7</v>
      </c>
      <c r="L18" s="22" t="s">
        <v>8</v>
      </c>
      <c r="M18" s="22" t="s">
        <v>9</v>
      </c>
      <c r="N18" s="22" t="s">
        <v>10</v>
      </c>
      <c r="O18" s="22" t="s">
        <v>11</v>
      </c>
      <c r="P18" s="22" t="s">
        <v>12</v>
      </c>
      <c r="Q18" s="22" t="s">
        <v>13</v>
      </c>
      <c r="R18" s="22" t="s">
        <v>14</v>
      </c>
      <c r="S18" s="22" t="s">
        <v>15</v>
      </c>
      <c r="T18" s="22" t="s">
        <v>16</v>
      </c>
    </row>
    <row r="19" spans="1:21" x14ac:dyDescent="0.2">
      <c r="A19" s="16">
        <v>2024</v>
      </c>
      <c r="B19" s="16">
        <v>10</v>
      </c>
      <c r="C19" s="24" t="s">
        <v>19</v>
      </c>
      <c r="D19" s="25">
        <f>D5</f>
        <v>6817322.0619724011</v>
      </c>
      <c r="E19" s="25">
        <f t="shared" ref="E19:T19" si="0">E5</f>
        <v>5216053.712478484</v>
      </c>
      <c r="F19" s="25">
        <f t="shared" si="0"/>
        <v>24346806.556480672</v>
      </c>
      <c r="G19" s="25">
        <f t="shared" si="0"/>
        <v>3185006.1792838098</v>
      </c>
      <c r="H19" s="25">
        <f t="shared" si="0"/>
        <v>8649615.0389528666</v>
      </c>
      <c r="I19" s="25">
        <f t="shared" si="0"/>
        <v>21268614.304450981</v>
      </c>
      <c r="J19" s="25">
        <f t="shared" si="0"/>
        <v>3540371.9481169847</v>
      </c>
      <c r="K19" s="25">
        <f t="shared" si="0"/>
        <v>4919905.277218367</v>
      </c>
      <c r="L19" s="25">
        <f t="shared" si="0"/>
        <v>8496562.4584752936</v>
      </c>
      <c r="M19" s="25">
        <f t="shared" si="0"/>
        <v>9533074.854145037</v>
      </c>
      <c r="N19" s="25">
        <f t="shared" si="0"/>
        <v>1658677.1901771908</v>
      </c>
      <c r="O19" s="25">
        <f t="shared" si="0"/>
        <v>3263877.6646630391</v>
      </c>
      <c r="P19" s="25">
        <f t="shared" si="0"/>
        <v>5529587.9012561115</v>
      </c>
      <c r="Q19" s="25">
        <f t="shared" si="0"/>
        <v>3485125.7155837426</v>
      </c>
      <c r="R19" s="25">
        <f t="shared" si="0"/>
        <v>4775892.719209794</v>
      </c>
      <c r="S19" s="25">
        <f t="shared" si="0"/>
        <v>26415509.040864248</v>
      </c>
      <c r="T19" s="25">
        <f t="shared" si="0"/>
        <v>141102002.62332904</v>
      </c>
    </row>
    <row r="20" spans="1:21" x14ac:dyDescent="0.2">
      <c r="A20" s="26">
        <v>2024</v>
      </c>
      <c r="B20" s="26">
        <v>25</v>
      </c>
      <c r="C20" s="27" t="s">
        <v>20</v>
      </c>
      <c r="D20" s="28">
        <f>D6+D7</f>
        <v>902111685.49430895</v>
      </c>
      <c r="E20" s="28">
        <f t="shared" ref="E20:T20" si="1">E6+E7</f>
        <v>576104384.30957389</v>
      </c>
      <c r="F20" s="28">
        <f t="shared" si="1"/>
        <v>3060370379.0948205</v>
      </c>
      <c r="G20" s="28">
        <f t="shared" si="1"/>
        <v>287373392.82196885</v>
      </c>
      <c r="H20" s="28">
        <f t="shared" si="1"/>
        <v>666297030.78189552</v>
      </c>
      <c r="I20" s="28">
        <f t="shared" si="1"/>
        <v>1375824588.8551445</v>
      </c>
      <c r="J20" s="28">
        <f t="shared" si="1"/>
        <v>337013039.34343123</v>
      </c>
      <c r="K20" s="28">
        <f t="shared" si="1"/>
        <v>377639695.8097477</v>
      </c>
      <c r="L20" s="28">
        <f t="shared" si="1"/>
        <v>502875269.09396982</v>
      </c>
      <c r="M20" s="28">
        <f t="shared" si="1"/>
        <v>1563077660.0588441</v>
      </c>
      <c r="N20" s="28">
        <f t="shared" si="1"/>
        <v>151721708.7298069</v>
      </c>
      <c r="O20" s="28">
        <f t="shared" si="1"/>
        <v>447618673.57695818</v>
      </c>
      <c r="P20" s="28">
        <f t="shared" si="1"/>
        <v>591617326.54953671</v>
      </c>
      <c r="Q20" s="28">
        <f t="shared" si="1"/>
        <v>370097362.8549605</v>
      </c>
      <c r="R20" s="28">
        <f t="shared" si="1"/>
        <v>309104366.52203441</v>
      </c>
      <c r="S20" s="28">
        <f t="shared" si="1"/>
        <v>2263510241.556366</v>
      </c>
      <c r="T20" s="28">
        <f t="shared" si="1"/>
        <v>13782356805.453367</v>
      </c>
    </row>
    <row r="21" spans="1:21" x14ac:dyDescent="0.2">
      <c r="A21" s="26">
        <v>2024</v>
      </c>
      <c r="B21" s="26">
        <v>40</v>
      </c>
      <c r="C21" s="27" t="s">
        <v>21</v>
      </c>
      <c r="D21" s="28">
        <f>D8</f>
        <v>7009933.5245741522</v>
      </c>
      <c r="E21" s="28">
        <f t="shared" ref="E21:T23" si="2">E8</f>
        <v>5894793.6728439545</v>
      </c>
      <c r="F21" s="28">
        <f t="shared" si="2"/>
        <v>21858898.193935148</v>
      </c>
      <c r="G21" s="28">
        <f t="shared" si="2"/>
        <v>2252129.062202007</v>
      </c>
      <c r="H21" s="28">
        <f t="shared" si="2"/>
        <v>6557370.1834196066</v>
      </c>
      <c r="I21" s="28">
        <f t="shared" si="2"/>
        <v>11339729.218425382</v>
      </c>
      <c r="J21" s="28">
        <f t="shared" si="2"/>
        <v>2047795.9438573788</v>
      </c>
      <c r="K21" s="28">
        <f t="shared" si="2"/>
        <v>2851250.3582900409</v>
      </c>
      <c r="L21" s="28">
        <f t="shared" si="2"/>
        <v>4327785.9192331173</v>
      </c>
      <c r="M21" s="28">
        <f t="shared" si="2"/>
        <v>10746375.492315767</v>
      </c>
      <c r="N21" s="28">
        <f t="shared" si="2"/>
        <v>1004406.772410905</v>
      </c>
      <c r="O21" s="28">
        <f t="shared" si="2"/>
        <v>3986183.6149494341</v>
      </c>
      <c r="P21" s="28">
        <f t="shared" si="2"/>
        <v>6254481.4222505596</v>
      </c>
      <c r="Q21" s="28">
        <f t="shared" si="2"/>
        <v>3587858.362678255</v>
      </c>
      <c r="R21" s="28">
        <f t="shared" si="2"/>
        <v>2764990.6664591008</v>
      </c>
      <c r="S21" s="28">
        <f t="shared" si="2"/>
        <v>15948581.698139226</v>
      </c>
      <c r="T21" s="28">
        <f t="shared" si="2"/>
        <v>108432564.10598402</v>
      </c>
    </row>
    <row r="22" spans="1:21" x14ac:dyDescent="0.2">
      <c r="A22" s="26">
        <v>2024</v>
      </c>
      <c r="B22" s="26">
        <v>50</v>
      </c>
      <c r="C22" s="29" t="s">
        <v>22</v>
      </c>
      <c r="D22" s="28">
        <f>D9</f>
        <v>41706101.056739859</v>
      </c>
      <c r="E22" s="28">
        <f t="shared" si="2"/>
        <v>37138611.028595962</v>
      </c>
      <c r="F22" s="28">
        <f t="shared" si="2"/>
        <v>105174365.59869178</v>
      </c>
      <c r="G22" s="28">
        <f t="shared" si="2"/>
        <v>17620373.745907217</v>
      </c>
      <c r="H22" s="28">
        <f t="shared" si="2"/>
        <v>46084726.685148418</v>
      </c>
      <c r="I22" s="28">
        <f t="shared" si="2"/>
        <v>58718130.924264558</v>
      </c>
      <c r="J22" s="28">
        <f t="shared" si="2"/>
        <v>14794258.253178984</v>
      </c>
      <c r="K22" s="28">
        <f t="shared" si="2"/>
        <v>19460392.127482913</v>
      </c>
      <c r="L22" s="28">
        <f t="shared" si="2"/>
        <v>29424447.047733422</v>
      </c>
      <c r="M22" s="28">
        <f t="shared" si="2"/>
        <v>66731526.00090161</v>
      </c>
      <c r="N22" s="28">
        <f t="shared" si="2"/>
        <v>10067073.416649763</v>
      </c>
      <c r="O22" s="28">
        <f t="shared" si="2"/>
        <v>18913274.92735916</v>
      </c>
      <c r="P22" s="28">
        <f t="shared" si="2"/>
        <v>30519585.20275325</v>
      </c>
      <c r="Q22" s="28">
        <f t="shared" si="2"/>
        <v>20761328.130517993</v>
      </c>
      <c r="R22" s="28">
        <f t="shared" si="2"/>
        <v>19211296.118397642</v>
      </c>
      <c r="S22" s="28">
        <f t="shared" si="2"/>
        <v>97867173.619550511</v>
      </c>
      <c r="T22" s="28">
        <f t="shared" si="2"/>
        <v>634192663.88387311</v>
      </c>
    </row>
    <row r="23" spans="1:21" ht="13.5" thickBot="1" x14ac:dyDescent="0.25">
      <c r="A23" s="34">
        <v>2024</v>
      </c>
      <c r="B23" s="34">
        <v>60</v>
      </c>
      <c r="C23" s="35" t="s">
        <v>23</v>
      </c>
      <c r="D23" s="36">
        <f>D10</f>
        <v>29638410.277404681</v>
      </c>
      <c r="E23" s="36">
        <f t="shared" si="2"/>
        <v>52712495.826507635</v>
      </c>
      <c r="F23" s="36">
        <f t="shared" si="2"/>
        <v>109350076.30607252</v>
      </c>
      <c r="G23" s="36">
        <f t="shared" si="2"/>
        <v>25478583.590638135</v>
      </c>
      <c r="H23" s="36">
        <f t="shared" si="2"/>
        <v>18019920.940583624</v>
      </c>
      <c r="I23" s="36">
        <f t="shared" si="2"/>
        <v>82242170.747714579</v>
      </c>
      <c r="J23" s="36">
        <f t="shared" si="2"/>
        <v>5838803.2114154482</v>
      </c>
      <c r="K23" s="36">
        <f t="shared" si="2"/>
        <v>9120943.4772610273</v>
      </c>
      <c r="L23" s="36">
        <f t="shared" si="2"/>
        <v>31898110.030588314</v>
      </c>
      <c r="M23" s="36">
        <f t="shared" si="2"/>
        <v>83371075.443793401</v>
      </c>
      <c r="N23" s="36">
        <f t="shared" si="2"/>
        <v>10644670.990955226</v>
      </c>
      <c r="O23" s="36">
        <f t="shared" si="2"/>
        <v>23442875.616070174</v>
      </c>
      <c r="P23" s="36">
        <f t="shared" si="2"/>
        <v>59062408.874203391</v>
      </c>
      <c r="Q23" s="36">
        <f t="shared" si="2"/>
        <v>13872015.786259536</v>
      </c>
      <c r="R23" s="36">
        <f t="shared" si="2"/>
        <v>23233100.223899029</v>
      </c>
      <c r="S23" s="36">
        <f t="shared" si="2"/>
        <v>70136583.435079604</v>
      </c>
      <c r="T23" s="36">
        <f t="shared" si="2"/>
        <v>648062244.77844632</v>
      </c>
      <c r="U23" s="25"/>
    </row>
    <row r="24" spans="1:21" ht="13.5" thickTop="1" x14ac:dyDescent="0.2">
      <c r="A24" s="16">
        <v>2024</v>
      </c>
      <c r="B24" s="103" t="s">
        <v>27</v>
      </c>
      <c r="C24" s="103"/>
      <c r="D24" s="25">
        <f>SUM(D19:D23)</f>
        <v>987283452.41499996</v>
      </c>
      <c r="E24" s="25">
        <f t="shared" ref="E24:T24" si="3">SUM(E19:E23)</f>
        <v>677066338.54999995</v>
      </c>
      <c r="F24" s="25">
        <f t="shared" si="3"/>
        <v>3321100525.750001</v>
      </c>
      <c r="G24" s="25">
        <f t="shared" si="3"/>
        <v>335909485.4000001</v>
      </c>
      <c r="H24" s="25">
        <f t="shared" si="3"/>
        <v>745608663.63</v>
      </c>
      <c r="I24" s="25">
        <f t="shared" si="3"/>
        <v>1549393234.05</v>
      </c>
      <c r="J24" s="25">
        <f t="shared" si="3"/>
        <v>363234268.69999999</v>
      </c>
      <c r="K24" s="25">
        <f t="shared" si="3"/>
        <v>413992187.04999995</v>
      </c>
      <c r="L24" s="25">
        <f t="shared" si="3"/>
        <v>577022174.54999995</v>
      </c>
      <c r="M24" s="25">
        <f t="shared" si="3"/>
        <v>1733459711.8499999</v>
      </c>
      <c r="N24" s="25">
        <f t="shared" si="3"/>
        <v>175096537.09999999</v>
      </c>
      <c r="O24" s="25">
        <f t="shared" si="3"/>
        <v>497224885.39999992</v>
      </c>
      <c r="P24" s="25">
        <f t="shared" si="3"/>
        <v>692983389.95000005</v>
      </c>
      <c r="Q24" s="25">
        <f t="shared" si="3"/>
        <v>411803690.85000002</v>
      </c>
      <c r="R24" s="25">
        <f t="shared" si="3"/>
        <v>359089646.24999994</v>
      </c>
      <c r="S24" s="25">
        <f t="shared" si="3"/>
        <v>2473878089.3499999</v>
      </c>
      <c r="T24" s="25">
        <f t="shared" si="3"/>
        <v>15314146280.844999</v>
      </c>
    </row>
    <row r="25" spans="1:21" x14ac:dyDescent="0.2">
      <c r="D25" s="33"/>
    </row>
    <row r="26" spans="1:21" x14ac:dyDescent="0.2">
      <c r="D26" s="33"/>
      <c r="U26" s="25"/>
    </row>
    <row r="27" spans="1:21" x14ac:dyDescent="0.2">
      <c r="A27" s="16" t="s">
        <v>43</v>
      </c>
      <c r="D27" s="33">
        <f>D11-D24</f>
        <v>0</v>
      </c>
      <c r="E27" s="33">
        <f t="shared" ref="E27:T27" si="4">E11-E24</f>
        <v>0</v>
      </c>
      <c r="F27" s="33">
        <f t="shared" si="4"/>
        <v>0</v>
      </c>
      <c r="G27" s="33">
        <f t="shared" si="4"/>
        <v>0</v>
      </c>
      <c r="H27" s="33">
        <f t="shared" si="4"/>
        <v>0</v>
      </c>
      <c r="I27" s="33">
        <f t="shared" si="4"/>
        <v>0</v>
      </c>
      <c r="J27" s="33">
        <f t="shared" si="4"/>
        <v>0</v>
      </c>
      <c r="K27" s="33">
        <f t="shared" si="4"/>
        <v>0</v>
      </c>
      <c r="L27" s="33">
        <f t="shared" si="4"/>
        <v>0</v>
      </c>
      <c r="M27" s="33">
        <f t="shared" si="4"/>
        <v>0</v>
      </c>
      <c r="N27" s="33">
        <f t="shared" si="4"/>
        <v>0</v>
      </c>
      <c r="O27" s="33">
        <f t="shared" si="4"/>
        <v>0</v>
      </c>
      <c r="P27" s="33">
        <f t="shared" si="4"/>
        <v>0</v>
      </c>
      <c r="Q27" s="33">
        <f t="shared" si="4"/>
        <v>0</v>
      </c>
      <c r="R27" s="33">
        <f t="shared" si="4"/>
        <v>0</v>
      </c>
      <c r="S27" s="33">
        <f t="shared" si="4"/>
        <v>0</v>
      </c>
      <c r="T27" s="33">
        <f t="shared" si="4"/>
        <v>0</v>
      </c>
    </row>
    <row r="28" spans="1:21" x14ac:dyDescent="0.2">
      <c r="D28" s="33"/>
    </row>
    <row r="29" spans="1:21" x14ac:dyDescent="0.2">
      <c r="D29" s="33"/>
    </row>
    <row r="30" spans="1:21" x14ac:dyDescent="0.2">
      <c r="D30" s="33"/>
    </row>
  </sheetData>
  <sheetProtection algorithmName="SHA-512" hashValue="jVEdoSoZjlxAAuTZu46piDoOogtmEEJFnOaPvd9O+VCaIbqqeTJ0lJGN/E/SoFl5j3ts9ch7guBXwvftQcM/Jw==" saltValue="9m/v7T0v5m0q0pka969rng==" spinCount="100000" sheet="1" objects="1" scenarios="1"/>
  <mergeCells count="2">
    <mergeCell ref="B11:C11"/>
    <mergeCell ref="B24:C24"/>
  </mergeCells>
  <pageMargins left="0.75" right="0.75" top="1" bottom="1" header="0.5" footer="0.5"/>
  <pageSetup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A968-0ED2-4640-A0F6-5F14B542283B}">
  <sheetPr>
    <pageSetUpPr fitToPage="1"/>
  </sheetPr>
  <dimension ref="A1:U30"/>
  <sheetViews>
    <sheetView workbookViewId="0">
      <selection activeCell="F14" sqref="F14"/>
    </sheetView>
  </sheetViews>
  <sheetFormatPr defaultColWidth="9.140625" defaultRowHeight="12.75" x14ac:dyDescent="0.2"/>
  <cols>
    <col min="1" max="1" width="6" style="16" customWidth="1"/>
    <col min="2" max="2" width="10.140625" style="16" customWidth="1"/>
    <col min="3" max="3" width="17" style="17" customWidth="1"/>
    <col min="4" max="4" width="15.28515625" style="17" customWidth="1"/>
    <col min="5" max="5" width="15.5703125" style="17" bestFit="1" customWidth="1"/>
    <col min="6" max="6" width="16.85546875" style="17" bestFit="1" customWidth="1"/>
    <col min="7" max="8" width="15.42578125" style="17" bestFit="1" customWidth="1"/>
    <col min="9" max="9" width="16.85546875" style="17" bestFit="1" customWidth="1"/>
    <col min="10" max="10" width="15.42578125" style="17" bestFit="1" customWidth="1"/>
    <col min="11" max="11" width="13.28515625" style="17" customWidth="1"/>
    <col min="12" max="12" width="15.42578125" style="17" bestFit="1" customWidth="1"/>
    <col min="13" max="13" width="16.85546875" style="17" bestFit="1" customWidth="1"/>
    <col min="14" max="18" width="15.42578125" style="17" bestFit="1" customWidth="1"/>
    <col min="19" max="19" width="16.85546875" style="17" bestFit="1" customWidth="1"/>
    <col min="20" max="20" width="15.7109375" style="17" customWidth="1"/>
    <col min="21" max="21" width="16.85546875" style="17" bestFit="1" customWidth="1"/>
    <col min="22" max="16384" width="9.140625" style="17"/>
  </cols>
  <sheetData>
    <row r="1" spans="1:21" ht="15.75" x14ac:dyDescent="0.25">
      <c r="A1" s="15" t="s">
        <v>80</v>
      </c>
    </row>
    <row r="3" spans="1:21" s="19" customFormat="1" ht="25.15" customHeight="1" thickBot="1" x14ac:dyDescent="0.3">
      <c r="A3" s="18" t="s">
        <v>29</v>
      </c>
      <c r="B3" s="18"/>
    </row>
    <row r="4" spans="1:21" s="23" customFormat="1" ht="13.5" thickBot="1" x14ac:dyDescent="0.25">
      <c r="A4" s="20" t="s">
        <v>17</v>
      </c>
      <c r="B4" s="20" t="s">
        <v>24</v>
      </c>
      <c r="C4" s="21" t="s">
        <v>18</v>
      </c>
      <c r="D4" s="21" t="s">
        <v>0</v>
      </c>
      <c r="E4" s="46" t="s">
        <v>1</v>
      </c>
      <c r="F4" s="46" t="s">
        <v>2</v>
      </c>
      <c r="G4" s="46" t="s">
        <v>3</v>
      </c>
      <c r="H4" s="46" t="s">
        <v>4</v>
      </c>
      <c r="I4" s="46" t="s">
        <v>5</v>
      </c>
      <c r="J4" s="46" t="s">
        <v>6</v>
      </c>
      <c r="K4" s="46" t="s">
        <v>7</v>
      </c>
      <c r="L4" s="46" t="s">
        <v>8</v>
      </c>
      <c r="M4" s="46" t="s">
        <v>9</v>
      </c>
      <c r="N4" s="46" t="s">
        <v>10</v>
      </c>
      <c r="O4" s="46" t="s">
        <v>11</v>
      </c>
      <c r="P4" s="46" t="s">
        <v>12</v>
      </c>
      <c r="Q4" s="46" t="s">
        <v>13</v>
      </c>
      <c r="R4" s="46" t="s">
        <v>14</v>
      </c>
      <c r="S4" s="46" t="s">
        <v>15</v>
      </c>
      <c r="T4" s="46" t="s">
        <v>16</v>
      </c>
    </row>
    <row r="5" spans="1:21" x14ac:dyDescent="0.2">
      <c r="A5" s="16">
        <v>2023</v>
      </c>
      <c r="B5" s="16">
        <v>10</v>
      </c>
      <c r="C5" s="24" t="s">
        <v>19</v>
      </c>
      <c r="D5" s="93">
        <v>6678086.0191926267</v>
      </c>
      <c r="E5" s="93">
        <v>5407714.4257408865</v>
      </c>
      <c r="F5" s="93">
        <v>23911275.876219727</v>
      </c>
      <c r="G5" s="93">
        <v>3142701.4531327421</v>
      </c>
      <c r="H5" s="93">
        <v>8537700.1107453555</v>
      </c>
      <c r="I5" s="93">
        <v>20570503.897088077</v>
      </c>
      <c r="J5" s="93">
        <v>3448374.9719462655</v>
      </c>
      <c r="K5" s="93">
        <v>4774607.8051918717</v>
      </c>
      <c r="L5" s="93">
        <v>8356078.9192508254</v>
      </c>
      <c r="M5" s="93">
        <v>9472263.3028425314</v>
      </c>
      <c r="N5" s="93">
        <v>1727675.0215489063</v>
      </c>
      <c r="O5" s="93">
        <v>3195693.3688168582</v>
      </c>
      <c r="P5" s="93">
        <v>5420473.0397893358</v>
      </c>
      <c r="Q5" s="93">
        <v>3446131.3158942075</v>
      </c>
      <c r="R5" s="93">
        <v>4732488.04346109</v>
      </c>
      <c r="S5" s="93">
        <v>25991933.594927199</v>
      </c>
      <c r="T5" s="94">
        <v>138813701.1657885</v>
      </c>
      <c r="U5" s="97"/>
    </row>
    <row r="6" spans="1:21" x14ac:dyDescent="0.2">
      <c r="A6" s="26">
        <v>2023</v>
      </c>
      <c r="B6" s="26">
        <v>20</v>
      </c>
      <c r="C6" s="27" t="s">
        <v>25</v>
      </c>
      <c r="D6" s="93">
        <v>682993794.92947555</v>
      </c>
      <c r="E6" s="93">
        <v>418870185.33964825</v>
      </c>
      <c r="F6" s="93">
        <v>2470140374.9595685</v>
      </c>
      <c r="G6" s="93">
        <v>208285177.50907886</v>
      </c>
      <c r="H6" s="93">
        <v>511302239.89731711</v>
      </c>
      <c r="I6" s="93">
        <v>1033518534.6610492</v>
      </c>
      <c r="J6" s="93">
        <v>260530731.86713862</v>
      </c>
      <c r="K6" s="93">
        <v>290332028.54429728</v>
      </c>
      <c r="L6" s="93">
        <v>365703837.84960675</v>
      </c>
      <c r="M6" s="93">
        <v>1173355119.706902</v>
      </c>
      <c r="N6" s="93">
        <v>110539276.03880678</v>
      </c>
      <c r="O6" s="93">
        <v>349340147.05507016</v>
      </c>
      <c r="P6" s="93">
        <v>430833568.4585368</v>
      </c>
      <c r="Q6" s="93">
        <v>286082806.67869824</v>
      </c>
      <c r="R6" s="93">
        <v>220185213.23414093</v>
      </c>
      <c r="S6" s="93">
        <v>1820377317.2251532</v>
      </c>
      <c r="T6" s="94">
        <v>10632390353.954487</v>
      </c>
      <c r="U6" s="97"/>
    </row>
    <row r="7" spans="1:21" x14ac:dyDescent="0.2">
      <c r="A7" s="26">
        <v>2023</v>
      </c>
      <c r="B7" s="26">
        <v>30</v>
      </c>
      <c r="C7" s="27" t="s">
        <v>26</v>
      </c>
      <c r="D7" s="93">
        <v>200693286.28593856</v>
      </c>
      <c r="E7" s="93">
        <v>178402803.30124575</v>
      </c>
      <c r="F7" s="93">
        <v>535484212.73277205</v>
      </c>
      <c r="G7" s="93">
        <v>75271188.907883033</v>
      </c>
      <c r="H7" s="93">
        <v>146373761.62153962</v>
      </c>
      <c r="I7" s="93">
        <v>297146672.84292936</v>
      </c>
      <c r="J7" s="93">
        <v>67724984.515864834</v>
      </c>
      <c r="K7" s="93">
        <v>76154994.592647806</v>
      </c>
      <c r="L7" s="93">
        <v>128856810.13305598</v>
      </c>
      <c r="M7" s="93">
        <v>379751657.00435781</v>
      </c>
      <c r="N7" s="93">
        <v>47493768.577429883</v>
      </c>
      <c r="O7" s="93">
        <v>88927513.033887923</v>
      </c>
      <c r="P7" s="93">
        <v>149109426.51682729</v>
      </c>
      <c r="Q7" s="93">
        <v>79873608.139100268</v>
      </c>
      <c r="R7" s="93">
        <v>86109924.607476816</v>
      </c>
      <c r="S7" s="93">
        <v>406837301.2384637</v>
      </c>
      <c r="T7" s="94">
        <v>2944211914.0514202</v>
      </c>
      <c r="U7" s="97"/>
    </row>
    <row r="8" spans="1:21" x14ac:dyDescent="0.2">
      <c r="A8" s="26">
        <v>2023</v>
      </c>
      <c r="B8" s="26">
        <v>40</v>
      </c>
      <c r="C8" s="29" t="s">
        <v>21</v>
      </c>
      <c r="D8" s="93">
        <v>6866763.6119254027</v>
      </c>
      <c r="E8" s="93">
        <v>6111394.2720995033</v>
      </c>
      <c r="F8" s="93">
        <v>21467872.751724731</v>
      </c>
      <c r="G8" s="93">
        <v>2222215.2416722332</v>
      </c>
      <c r="H8" s="93">
        <v>6472526.221000175</v>
      </c>
      <c r="I8" s="93">
        <v>10967519.592036922</v>
      </c>
      <c r="J8" s="93">
        <v>1994583.7284714386</v>
      </c>
      <c r="K8" s="93">
        <v>2767045.5929884603</v>
      </c>
      <c r="L8" s="93">
        <v>4256229.6062052259</v>
      </c>
      <c r="M8" s="93">
        <v>10677824.287739543</v>
      </c>
      <c r="N8" s="93">
        <v>1046188.1928836936</v>
      </c>
      <c r="O8" s="93">
        <v>3902909.929222316</v>
      </c>
      <c r="P8" s="93">
        <v>6131062.3020335967</v>
      </c>
      <c r="Q8" s="93">
        <v>3547714.5072075254</v>
      </c>
      <c r="R8" s="93">
        <v>2739861.6423411327</v>
      </c>
      <c r="S8" s="93">
        <v>15692844.52516246</v>
      </c>
      <c r="T8" s="94">
        <v>106864556.00471437</v>
      </c>
      <c r="U8" s="97"/>
    </row>
    <row r="9" spans="1:21" x14ac:dyDescent="0.2">
      <c r="A9" s="26">
        <v>2023</v>
      </c>
      <c r="B9" s="26">
        <v>50</v>
      </c>
      <c r="C9" s="29" t="s">
        <v>22</v>
      </c>
      <c r="D9" s="93">
        <v>40854301.417801611</v>
      </c>
      <c r="E9" s="93">
        <v>38503246.646186911</v>
      </c>
      <c r="F9" s="93">
        <v>103292941.7294485</v>
      </c>
      <c r="G9" s="93">
        <v>17386331.786789987</v>
      </c>
      <c r="H9" s="93">
        <v>45488449.410933971</v>
      </c>
      <c r="I9" s="93">
        <v>56790796.227591433</v>
      </c>
      <c r="J9" s="93">
        <v>14409827.734598851</v>
      </c>
      <c r="K9" s="93">
        <v>18885676.635731373</v>
      </c>
      <c r="L9" s="93">
        <v>28937938.476627085</v>
      </c>
      <c r="M9" s="93">
        <v>66305845.128886439</v>
      </c>
      <c r="N9" s="93">
        <v>10485844.614639457</v>
      </c>
      <c r="O9" s="93">
        <v>18518165.653801154</v>
      </c>
      <c r="P9" s="93">
        <v>29917344.968781132</v>
      </c>
      <c r="Q9" s="93">
        <v>20529033.632908627</v>
      </c>
      <c r="R9" s="93">
        <v>19036698.37767005</v>
      </c>
      <c r="S9" s="93">
        <v>96297863.270680413</v>
      </c>
      <c r="T9" s="94">
        <v>625640305.71307707</v>
      </c>
      <c r="U9" s="97"/>
    </row>
    <row r="10" spans="1:21" ht="13.5" thickBot="1" x14ac:dyDescent="0.25">
      <c r="A10" s="30">
        <v>2023</v>
      </c>
      <c r="B10" s="30">
        <v>60</v>
      </c>
      <c r="C10" s="31" t="s">
        <v>23</v>
      </c>
      <c r="D10" s="95">
        <v>29033079.485666305</v>
      </c>
      <c r="E10" s="95">
        <v>54649384.345078759</v>
      </c>
      <c r="F10" s="95">
        <v>107393954.75026655</v>
      </c>
      <c r="G10" s="95">
        <v>25140165.25144314</v>
      </c>
      <c r="H10" s="95">
        <v>17786766.268463723</v>
      </c>
      <c r="I10" s="95">
        <v>79542694.679305106</v>
      </c>
      <c r="J10" s="95">
        <v>5687081.2319799829</v>
      </c>
      <c r="K10" s="95">
        <v>8851578.5291431956</v>
      </c>
      <c r="L10" s="95">
        <v>31370701.515254136</v>
      </c>
      <c r="M10" s="95">
        <v>82839250.769271836</v>
      </c>
      <c r="N10" s="95">
        <v>11087469.154691271</v>
      </c>
      <c r="O10" s="95">
        <v>22953140.359201599</v>
      </c>
      <c r="P10" s="95">
        <v>57896935.664031826</v>
      </c>
      <c r="Q10" s="95">
        <v>13716804.4761911</v>
      </c>
      <c r="R10" s="95">
        <v>23021951.179909963</v>
      </c>
      <c r="S10" s="95">
        <v>69011935.995613009</v>
      </c>
      <c r="T10" s="96">
        <v>639982893.6555115</v>
      </c>
      <c r="U10" s="97"/>
    </row>
    <row r="11" spans="1:21" ht="14.45" customHeight="1" thickTop="1" x14ac:dyDescent="0.2">
      <c r="A11" s="16">
        <v>2023</v>
      </c>
      <c r="B11" s="103" t="s">
        <v>27</v>
      </c>
      <c r="C11" s="103"/>
      <c r="D11" s="25">
        <f>SUM(D5:D10)</f>
        <v>967119311.75</v>
      </c>
      <c r="E11" s="25">
        <f t="shared" ref="E11:T11" si="0">SUM(E5:E10)</f>
        <v>701944728.33000004</v>
      </c>
      <c r="F11" s="25">
        <f t="shared" si="0"/>
        <v>3261690632.7999997</v>
      </c>
      <c r="G11" s="25">
        <f t="shared" si="0"/>
        <v>331447780.15000004</v>
      </c>
      <c r="H11" s="25">
        <f t="shared" si="0"/>
        <v>735961443.52999997</v>
      </c>
      <c r="I11" s="25">
        <f t="shared" si="0"/>
        <v>1498536721.9000003</v>
      </c>
      <c r="J11" s="25">
        <f t="shared" si="0"/>
        <v>353795584.05000001</v>
      </c>
      <c r="K11" s="25">
        <f t="shared" si="0"/>
        <v>401765931.69999999</v>
      </c>
      <c r="L11" s="25">
        <f t="shared" si="0"/>
        <v>567481596.5</v>
      </c>
      <c r="M11" s="25">
        <f t="shared" si="0"/>
        <v>1722401960.2000003</v>
      </c>
      <c r="N11" s="25">
        <f t="shared" si="0"/>
        <v>182380221.60000002</v>
      </c>
      <c r="O11" s="25">
        <f t="shared" si="0"/>
        <v>486837569.40000004</v>
      </c>
      <c r="P11" s="25">
        <f t="shared" si="0"/>
        <v>679308810.94999993</v>
      </c>
      <c r="Q11" s="25">
        <f t="shared" si="0"/>
        <v>407196098.74999994</v>
      </c>
      <c r="R11" s="25">
        <f t="shared" si="0"/>
        <v>355826137.08499998</v>
      </c>
      <c r="S11" s="25">
        <f t="shared" si="0"/>
        <v>2434209195.8500004</v>
      </c>
      <c r="T11" s="25">
        <f t="shared" si="0"/>
        <v>15087903724.545</v>
      </c>
      <c r="U11" s="97"/>
    </row>
    <row r="17" spans="1:21" s="19" customFormat="1" ht="25.15" customHeight="1" thickBot="1" x14ac:dyDescent="0.3">
      <c r="A17" s="18" t="s">
        <v>30</v>
      </c>
      <c r="B17" s="18"/>
    </row>
    <row r="18" spans="1:21" s="23" customFormat="1" ht="13.5" thickBot="1" x14ac:dyDescent="0.25">
      <c r="A18" s="20" t="s">
        <v>17</v>
      </c>
      <c r="B18" s="20" t="s">
        <v>24</v>
      </c>
      <c r="C18" s="21" t="s">
        <v>18</v>
      </c>
      <c r="D18" s="22" t="s">
        <v>0</v>
      </c>
      <c r="E18" s="22" t="s">
        <v>1</v>
      </c>
      <c r="F18" s="22" t="s">
        <v>2</v>
      </c>
      <c r="G18" s="22" t="s">
        <v>3</v>
      </c>
      <c r="H18" s="22" t="s">
        <v>4</v>
      </c>
      <c r="I18" s="22" t="s">
        <v>5</v>
      </c>
      <c r="J18" s="22" t="s">
        <v>6</v>
      </c>
      <c r="K18" s="22" t="s">
        <v>7</v>
      </c>
      <c r="L18" s="22" t="s">
        <v>8</v>
      </c>
      <c r="M18" s="22" t="s">
        <v>9</v>
      </c>
      <c r="N18" s="22" t="s">
        <v>10</v>
      </c>
      <c r="O18" s="22" t="s">
        <v>11</v>
      </c>
      <c r="P18" s="22" t="s">
        <v>12</v>
      </c>
      <c r="Q18" s="22" t="s">
        <v>13</v>
      </c>
      <c r="R18" s="22" t="s">
        <v>14</v>
      </c>
      <c r="S18" s="22" t="s">
        <v>15</v>
      </c>
      <c r="T18" s="22" t="s">
        <v>16</v>
      </c>
    </row>
    <row r="19" spans="1:21" x14ac:dyDescent="0.2">
      <c r="A19" s="16">
        <v>2023</v>
      </c>
      <c r="B19" s="16">
        <v>10</v>
      </c>
      <c r="C19" s="24" t="s">
        <v>19</v>
      </c>
      <c r="D19" s="25">
        <f>D5</f>
        <v>6678086.0191926267</v>
      </c>
      <c r="E19" s="25">
        <f t="shared" ref="E19:T19" si="1">E5</f>
        <v>5407714.4257408865</v>
      </c>
      <c r="F19" s="25">
        <f t="shared" si="1"/>
        <v>23911275.876219727</v>
      </c>
      <c r="G19" s="25">
        <f t="shared" si="1"/>
        <v>3142701.4531327421</v>
      </c>
      <c r="H19" s="25">
        <f t="shared" si="1"/>
        <v>8537700.1107453555</v>
      </c>
      <c r="I19" s="25">
        <f t="shared" si="1"/>
        <v>20570503.897088077</v>
      </c>
      <c r="J19" s="25">
        <f t="shared" si="1"/>
        <v>3448374.9719462655</v>
      </c>
      <c r="K19" s="25">
        <f t="shared" si="1"/>
        <v>4774607.8051918717</v>
      </c>
      <c r="L19" s="25">
        <f t="shared" si="1"/>
        <v>8356078.9192508254</v>
      </c>
      <c r="M19" s="25">
        <f t="shared" si="1"/>
        <v>9472263.3028425314</v>
      </c>
      <c r="N19" s="25">
        <f t="shared" si="1"/>
        <v>1727675.0215489063</v>
      </c>
      <c r="O19" s="25">
        <f t="shared" si="1"/>
        <v>3195693.3688168582</v>
      </c>
      <c r="P19" s="25">
        <f t="shared" si="1"/>
        <v>5420473.0397893358</v>
      </c>
      <c r="Q19" s="25">
        <f t="shared" si="1"/>
        <v>3446131.3158942075</v>
      </c>
      <c r="R19" s="25">
        <f t="shared" si="1"/>
        <v>4732488.04346109</v>
      </c>
      <c r="S19" s="25">
        <f t="shared" si="1"/>
        <v>25991933.594927199</v>
      </c>
      <c r="T19" s="25">
        <f t="shared" si="1"/>
        <v>138813701.1657885</v>
      </c>
    </row>
    <row r="20" spans="1:21" x14ac:dyDescent="0.2">
      <c r="A20" s="26">
        <v>2023</v>
      </c>
      <c r="B20" s="26">
        <v>25</v>
      </c>
      <c r="C20" s="27" t="s">
        <v>20</v>
      </c>
      <c r="D20" s="28">
        <f>D6+D7</f>
        <v>883687081.21541405</v>
      </c>
      <c r="E20" s="28">
        <f t="shared" ref="E20:T20" si="2">E6+E7</f>
        <v>597272988.64089394</v>
      </c>
      <c r="F20" s="28">
        <f t="shared" si="2"/>
        <v>3005624587.6923404</v>
      </c>
      <c r="G20" s="28">
        <f t="shared" si="2"/>
        <v>283556366.41696191</v>
      </c>
      <c r="H20" s="28">
        <f t="shared" si="2"/>
        <v>657676001.51885676</v>
      </c>
      <c r="I20" s="28">
        <f t="shared" si="2"/>
        <v>1330665207.5039787</v>
      </c>
      <c r="J20" s="28">
        <f t="shared" si="2"/>
        <v>328255716.38300347</v>
      </c>
      <c r="K20" s="28">
        <f t="shared" si="2"/>
        <v>366487023.13694507</v>
      </c>
      <c r="L20" s="28">
        <f t="shared" si="2"/>
        <v>494560647.98266274</v>
      </c>
      <c r="M20" s="28">
        <f t="shared" si="2"/>
        <v>1553106776.7112598</v>
      </c>
      <c r="N20" s="28">
        <f t="shared" si="2"/>
        <v>158033044.61623666</v>
      </c>
      <c r="O20" s="28">
        <f t="shared" si="2"/>
        <v>438267660.08895808</v>
      </c>
      <c r="P20" s="28">
        <f t="shared" si="2"/>
        <v>579942994.97536409</v>
      </c>
      <c r="Q20" s="28">
        <f t="shared" si="2"/>
        <v>365956414.8177985</v>
      </c>
      <c r="R20" s="28">
        <f t="shared" si="2"/>
        <v>306295137.84161776</v>
      </c>
      <c r="S20" s="28">
        <f t="shared" si="2"/>
        <v>2227214618.4636168</v>
      </c>
      <c r="T20" s="28">
        <f t="shared" si="2"/>
        <v>13576602268.005907</v>
      </c>
    </row>
    <row r="21" spans="1:21" x14ac:dyDescent="0.2">
      <c r="A21" s="26">
        <v>2023</v>
      </c>
      <c r="B21" s="26">
        <v>40</v>
      </c>
      <c r="C21" s="27" t="s">
        <v>21</v>
      </c>
      <c r="D21" s="28">
        <f>D8</f>
        <v>6866763.6119254027</v>
      </c>
      <c r="E21" s="28">
        <f t="shared" ref="E21:T23" si="3">E8</f>
        <v>6111394.2720995033</v>
      </c>
      <c r="F21" s="28">
        <f t="shared" si="3"/>
        <v>21467872.751724731</v>
      </c>
      <c r="G21" s="28">
        <f t="shared" si="3"/>
        <v>2222215.2416722332</v>
      </c>
      <c r="H21" s="28">
        <f t="shared" si="3"/>
        <v>6472526.221000175</v>
      </c>
      <c r="I21" s="28">
        <f t="shared" si="3"/>
        <v>10967519.592036922</v>
      </c>
      <c r="J21" s="28">
        <f t="shared" si="3"/>
        <v>1994583.7284714386</v>
      </c>
      <c r="K21" s="28">
        <f t="shared" si="3"/>
        <v>2767045.5929884603</v>
      </c>
      <c r="L21" s="28">
        <f t="shared" si="3"/>
        <v>4256229.6062052259</v>
      </c>
      <c r="M21" s="28">
        <f t="shared" si="3"/>
        <v>10677824.287739543</v>
      </c>
      <c r="N21" s="28">
        <f t="shared" si="3"/>
        <v>1046188.1928836936</v>
      </c>
      <c r="O21" s="28">
        <f t="shared" si="3"/>
        <v>3902909.929222316</v>
      </c>
      <c r="P21" s="28">
        <f t="shared" si="3"/>
        <v>6131062.3020335967</v>
      </c>
      <c r="Q21" s="28">
        <f t="shared" si="3"/>
        <v>3547714.5072075254</v>
      </c>
      <c r="R21" s="28">
        <f t="shared" si="3"/>
        <v>2739861.6423411327</v>
      </c>
      <c r="S21" s="28">
        <f t="shared" si="3"/>
        <v>15692844.52516246</v>
      </c>
      <c r="T21" s="28">
        <f t="shared" si="3"/>
        <v>106864556.00471437</v>
      </c>
    </row>
    <row r="22" spans="1:21" x14ac:dyDescent="0.2">
      <c r="A22" s="26">
        <v>2023</v>
      </c>
      <c r="B22" s="26">
        <v>50</v>
      </c>
      <c r="C22" s="29" t="s">
        <v>22</v>
      </c>
      <c r="D22" s="28">
        <f>D9</f>
        <v>40854301.417801611</v>
      </c>
      <c r="E22" s="28">
        <f t="shared" si="3"/>
        <v>38503246.646186911</v>
      </c>
      <c r="F22" s="28">
        <f t="shared" si="3"/>
        <v>103292941.7294485</v>
      </c>
      <c r="G22" s="28">
        <f t="shared" si="3"/>
        <v>17386331.786789987</v>
      </c>
      <c r="H22" s="28">
        <f t="shared" si="3"/>
        <v>45488449.410933971</v>
      </c>
      <c r="I22" s="28">
        <f t="shared" si="3"/>
        <v>56790796.227591433</v>
      </c>
      <c r="J22" s="28">
        <f t="shared" si="3"/>
        <v>14409827.734598851</v>
      </c>
      <c r="K22" s="28">
        <f t="shared" si="3"/>
        <v>18885676.635731373</v>
      </c>
      <c r="L22" s="28">
        <f t="shared" si="3"/>
        <v>28937938.476627085</v>
      </c>
      <c r="M22" s="28">
        <f t="shared" si="3"/>
        <v>66305845.128886439</v>
      </c>
      <c r="N22" s="28">
        <f t="shared" si="3"/>
        <v>10485844.614639457</v>
      </c>
      <c r="O22" s="28">
        <f t="shared" si="3"/>
        <v>18518165.653801154</v>
      </c>
      <c r="P22" s="28">
        <f t="shared" si="3"/>
        <v>29917344.968781132</v>
      </c>
      <c r="Q22" s="28">
        <f t="shared" si="3"/>
        <v>20529033.632908627</v>
      </c>
      <c r="R22" s="28">
        <f t="shared" si="3"/>
        <v>19036698.37767005</v>
      </c>
      <c r="S22" s="28">
        <f t="shared" si="3"/>
        <v>96297863.270680413</v>
      </c>
      <c r="T22" s="28">
        <f t="shared" si="3"/>
        <v>625640305.71307707</v>
      </c>
    </row>
    <row r="23" spans="1:21" ht="13.5" thickBot="1" x14ac:dyDescent="0.25">
      <c r="A23" s="34">
        <v>2023</v>
      </c>
      <c r="B23" s="34">
        <v>60</v>
      </c>
      <c r="C23" s="35" t="s">
        <v>23</v>
      </c>
      <c r="D23" s="36">
        <f>D10</f>
        <v>29033079.485666305</v>
      </c>
      <c r="E23" s="36">
        <f t="shared" si="3"/>
        <v>54649384.345078759</v>
      </c>
      <c r="F23" s="36">
        <f t="shared" si="3"/>
        <v>107393954.75026655</v>
      </c>
      <c r="G23" s="36">
        <f t="shared" si="3"/>
        <v>25140165.25144314</v>
      </c>
      <c r="H23" s="36">
        <f t="shared" si="3"/>
        <v>17786766.268463723</v>
      </c>
      <c r="I23" s="36">
        <f t="shared" si="3"/>
        <v>79542694.679305106</v>
      </c>
      <c r="J23" s="36">
        <f t="shared" si="3"/>
        <v>5687081.2319799829</v>
      </c>
      <c r="K23" s="36">
        <f t="shared" si="3"/>
        <v>8851578.5291431956</v>
      </c>
      <c r="L23" s="36">
        <f t="shared" si="3"/>
        <v>31370701.515254136</v>
      </c>
      <c r="M23" s="36">
        <f t="shared" si="3"/>
        <v>82839250.769271836</v>
      </c>
      <c r="N23" s="36">
        <f t="shared" si="3"/>
        <v>11087469.154691271</v>
      </c>
      <c r="O23" s="36">
        <f t="shared" si="3"/>
        <v>22953140.359201599</v>
      </c>
      <c r="P23" s="36">
        <f t="shared" si="3"/>
        <v>57896935.664031826</v>
      </c>
      <c r="Q23" s="36">
        <f t="shared" si="3"/>
        <v>13716804.4761911</v>
      </c>
      <c r="R23" s="36">
        <f t="shared" si="3"/>
        <v>23021951.179909963</v>
      </c>
      <c r="S23" s="36">
        <f t="shared" si="3"/>
        <v>69011935.995613009</v>
      </c>
      <c r="T23" s="36">
        <f t="shared" si="3"/>
        <v>639982893.6555115</v>
      </c>
      <c r="U23" s="25"/>
    </row>
    <row r="24" spans="1:21" ht="13.5" thickTop="1" x14ac:dyDescent="0.2">
      <c r="A24" s="16">
        <v>2023</v>
      </c>
      <c r="B24" s="103" t="s">
        <v>27</v>
      </c>
      <c r="C24" s="103"/>
      <c r="D24" s="25">
        <f>SUM(D19:D23)</f>
        <v>967119311.74999988</v>
      </c>
      <c r="E24" s="25">
        <f t="shared" ref="E24:T24" si="4">SUM(E19:E23)</f>
        <v>701944728.32999992</v>
      </c>
      <c r="F24" s="25">
        <f t="shared" si="4"/>
        <v>3261690632.7999997</v>
      </c>
      <c r="G24" s="25">
        <f t="shared" si="4"/>
        <v>331447780.15000004</v>
      </c>
      <c r="H24" s="25">
        <f t="shared" si="4"/>
        <v>735961443.52999997</v>
      </c>
      <c r="I24" s="25">
        <f t="shared" si="4"/>
        <v>1498536721.9000003</v>
      </c>
      <c r="J24" s="25">
        <f t="shared" si="4"/>
        <v>353795584.05000001</v>
      </c>
      <c r="K24" s="25">
        <f t="shared" si="4"/>
        <v>401765931.69999999</v>
      </c>
      <c r="L24" s="25">
        <f t="shared" si="4"/>
        <v>567481596.5</v>
      </c>
      <c r="M24" s="25">
        <f t="shared" si="4"/>
        <v>1722401960.2000003</v>
      </c>
      <c r="N24" s="25">
        <f t="shared" si="4"/>
        <v>182380221.59999999</v>
      </c>
      <c r="O24" s="25">
        <f t="shared" si="4"/>
        <v>486837569.40000004</v>
      </c>
      <c r="P24" s="25">
        <f t="shared" si="4"/>
        <v>679308810.94999993</v>
      </c>
      <c r="Q24" s="25">
        <f t="shared" si="4"/>
        <v>407196098.74999994</v>
      </c>
      <c r="R24" s="25">
        <f t="shared" si="4"/>
        <v>355826137.08499998</v>
      </c>
      <c r="S24" s="25">
        <f t="shared" si="4"/>
        <v>2434209195.8500004</v>
      </c>
      <c r="T24" s="25">
        <f t="shared" si="4"/>
        <v>15087903724.545</v>
      </c>
    </row>
    <row r="25" spans="1:21" x14ac:dyDescent="0.2">
      <c r="D25" s="33"/>
    </row>
    <row r="26" spans="1:21" x14ac:dyDescent="0.2">
      <c r="D26" s="33"/>
      <c r="U26" s="25"/>
    </row>
    <row r="27" spans="1:21" x14ac:dyDescent="0.2">
      <c r="A27" s="16" t="s">
        <v>43</v>
      </c>
      <c r="D27" s="33">
        <f>D11-D24</f>
        <v>0</v>
      </c>
      <c r="E27" s="33">
        <f t="shared" ref="E27:T27" si="5">E11-E24</f>
        <v>0</v>
      </c>
      <c r="F27" s="33">
        <f t="shared" si="5"/>
        <v>0</v>
      </c>
      <c r="G27" s="33">
        <f t="shared" si="5"/>
        <v>0</v>
      </c>
      <c r="H27" s="33">
        <f t="shared" si="5"/>
        <v>0</v>
      </c>
      <c r="I27" s="33">
        <f t="shared" si="5"/>
        <v>0</v>
      </c>
      <c r="J27" s="33">
        <f t="shared" si="5"/>
        <v>0</v>
      </c>
      <c r="K27" s="33">
        <f t="shared" si="5"/>
        <v>0</v>
      </c>
      <c r="L27" s="33">
        <f t="shared" si="5"/>
        <v>0</v>
      </c>
      <c r="M27" s="33">
        <f t="shared" si="5"/>
        <v>0</v>
      </c>
      <c r="N27" s="33">
        <f t="shared" si="5"/>
        <v>0</v>
      </c>
      <c r="O27" s="33">
        <f t="shared" si="5"/>
        <v>0</v>
      </c>
      <c r="P27" s="33">
        <f t="shared" si="5"/>
        <v>0</v>
      </c>
      <c r="Q27" s="33">
        <f t="shared" si="5"/>
        <v>0</v>
      </c>
      <c r="R27" s="33">
        <f t="shared" si="5"/>
        <v>0</v>
      </c>
      <c r="S27" s="33">
        <f t="shared" si="5"/>
        <v>0</v>
      </c>
      <c r="T27" s="33">
        <f t="shared" si="5"/>
        <v>0</v>
      </c>
    </row>
    <row r="28" spans="1:21" x14ac:dyDescent="0.2">
      <c r="D28" s="33"/>
    </row>
    <row r="29" spans="1:21" x14ac:dyDescent="0.2">
      <c r="D29" s="33"/>
    </row>
    <row r="30" spans="1:21" x14ac:dyDescent="0.2">
      <c r="D30" s="33"/>
    </row>
  </sheetData>
  <sheetProtection algorithmName="SHA-512" hashValue="su5lz00Xi02lCpMUNcoZqnDGDZqvVlg1qqxgCdJnzw7VdgOsUS0o8F+2EFO/v6I5tIWxoZJf4oopyekjNZbcZQ==" saltValue="EibbyMqgnYeAy4zn6R9a4w==" spinCount="100000" sheet="1" objects="1" scenarios="1"/>
  <mergeCells count="2">
    <mergeCell ref="B11:C11"/>
    <mergeCell ref="B24:C24"/>
  </mergeCells>
  <pageMargins left="0.75" right="0.75" top="1" bottom="1" header="0.5" footer="0.5"/>
  <pageSetup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0E9A2-6D45-430D-B2FF-2D73B2620903}">
  <sheetPr>
    <pageSetUpPr fitToPage="1"/>
  </sheetPr>
  <dimension ref="A1:U30"/>
  <sheetViews>
    <sheetView workbookViewId="0"/>
  </sheetViews>
  <sheetFormatPr defaultColWidth="9.140625" defaultRowHeight="12.75" x14ac:dyDescent="0.2"/>
  <cols>
    <col min="1" max="1" width="6" style="16" customWidth="1"/>
    <col min="2" max="2" width="10.140625" style="16" customWidth="1"/>
    <col min="3" max="3" width="17" style="17" customWidth="1"/>
    <col min="4" max="4" width="15.28515625" style="17" customWidth="1"/>
    <col min="5" max="5" width="15.5703125" style="17" bestFit="1" customWidth="1"/>
    <col min="6" max="6" width="16.85546875" style="17" bestFit="1" customWidth="1"/>
    <col min="7" max="8" width="15.42578125" style="17" bestFit="1" customWidth="1"/>
    <col min="9" max="9" width="16.85546875" style="17" bestFit="1" customWidth="1"/>
    <col min="10" max="10" width="15.42578125" style="17" bestFit="1" customWidth="1"/>
    <col min="11" max="11" width="13.28515625" style="17" customWidth="1"/>
    <col min="12" max="12" width="15.42578125" style="17" bestFit="1" customWidth="1"/>
    <col min="13" max="13" width="16.85546875" style="17" bestFit="1" customWidth="1"/>
    <col min="14" max="18" width="15.42578125" style="17" bestFit="1" customWidth="1"/>
    <col min="19" max="19" width="16.85546875" style="17" bestFit="1" customWidth="1"/>
    <col min="20" max="20" width="15.7109375" style="17" customWidth="1"/>
    <col min="21" max="21" width="16.85546875" style="17" bestFit="1" customWidth="1"/>
    <col min="22" max="16384" width="9.140625" style="17"/>
  </cols>
  <sheetData>
    <row r="1" spans="1:21" ht="15.75" x14ac:dyDescent="0.25">
      <c r="A1" s="15" t="s">
        <v>80</v>
      </c>
    </row>
    <row r="3" spans="1:21" s="19" customFormat="1" ht="25.15" customHeight="1" thickBot="1" x14ac:dyDescent="0.3">
      <c r="A3" s="18" t="s">
        <v>29</v>
      </c>
      <c r="B3" s="18"/>
    </row>
    <row r="4" spans="1:21" s="23" customFormat="1" ht="13.5" thickBot="1" x14ac:dyDescent="0.25">
      <c r="A4" s="20" t="s">
        <v>17</v>
      </c>
      <c r="B4" s="20" t="s">
        <v>24</v>
      </c>
      <c r="C4" s="21" t="s">
        <v>18</v>
      </c>
      <c r="D4" s="21" t="s">
        <v>0</v>
      </c>
      <c r="E4" s="46" t="s">
        <v>1</v>
      </c>
      <c r="F4" s="46" t="s">
        <v>2</v>
      </c>
      <c r="G4" s="46" t="s">
        <v>3</v>
      </c>
      <c r="H4" s="46" t="s">
        <v>4</v>
      </c>
      <c r="I4" s="46" t="s">
        <v>5</v>
      </c>
      <c r="J4" s="46" t="s">
        <v>6</v>
      </c>
      <c r="K4" s="46" t="s">
        <v>7</v>
      </c>
      <c r="L4" s="46" t="s">
        <v>8</v>
      </c>
      <c r="M4" s="46" t="s">
        <v>9</v>
      </c>
      <c r="N4" s="46" t="s">
        <v>10</v>
      </c>
      <c r="O4" s="46" t="s">
        <v>11</v>
      </c>
      <c r="P4" s="46" t="s">
        <v>12</v>
      </c>
      <c r="Q4" s="46" t="s">
        <v>13</v>
      </c>
      <c r="R4" s="46" t="s">
        <v>14</v>
      </c>
      <c r="S4" s="46" t="s">
        <v>15</v>
      </c>
      <c r="T4" s="46" t="s">
        <v>16</v>
      </c>
    </row>
    <row r="5" spans="1:21" x14ac:dyDescent="0.2">
      <c r="A5" s="16">
        <v>2022</v>
      </c>
      <c r="B5" s="16">
        <v>10</v>
      </c>
      <c r="C5" s="24" t="s">
        <v>19</v>
      </c>
      <c r="D5" s="93">
        <v>6650804.7835802985</v>
      </c>
      <c r="E5" s="93">
        <v>5301748.5875228001</v>
      </c>
      <c r="F5" s="93">
        <v>23489391.028319389</v>
      </c>
      <c r="G5" s="93">
        <v>3115746.3255588007</v>
      </c>
      <c r="H5" s="93">
        <v>8499342.523018213</v>
      </c>
      <c r="I5" s="93">
        <v>19920004.96290854</v>
      </c>
      <c r="J5" s="93">
        <v>3417472.674714765</v>
      </c>
      <c r="K5" s="93">
        <v>4699924.0251491107</v>
      </c>
      <c r="L5" s="93">
        <v>8197586.3290951876</v>
      </c>
      <c r="M5" s="93">
        <v>9383611.6957110483</v>
      </c>
      <c r="N5" s="93">
        <v>1664611.3639590943</v>
      </c>
      <c r="O5" s="93">
        <v>3055024.42063072</v>
      </c>
      <c r="P5" s="93">
        <v>5277653.4857468242</v>
      </c>
      <c r="Q5" s="93">
        <v>3371984.210296588</v>
      </c>
      <c r="R5" s="93">
        <v>4637873.4416995998</v>
      </c>
      <c r="S5" s="93">
        <v>25838324.58707387</v>
      </c>
      <c r="T5" s="94">
        <v>136521104.44498482</v>
      </c>
      <c r="U5" s="97"/>
    </row>
    <row r="6" spans="1:21" x14ac:dyDescent="0.2">
      <c r="A6" s="26">
        <v>2022</v>
      </c>
      <c r="B6" s="26">
        <v>20</v>
      </c>
      <c r="C6" s="27" t="s">
        <v>25</v>
      </c>
      <c r="D6" s="93">
        <v>680203637.00283635</v>
      </c>
      <c r="E6" s="93">
        <v>410662294.38985944</v>
      </c>
      <c r="F6" s="93">
        <v>2426557807.3970108</v>
      </c>
      <c r="G6" s="93">
        <v>206498703.79681396</v>
      </c>
      <c r="H6" s="93">
        <v>509005096.60725671</v>
      </c>
      <c r="I6" s="93">
        <v>1000835684.0796894</v>
      </c>
      <c r="J6" s="93">
        <v>258196009.51832321</v>
      </c>
      <c r="K6" s="93">
        <v>285790693.58154017</v>
      </c>
      <c r="L6" s="93">
        <v>358767408.80785728</v>
      </c>
      <c r="M6" s="93">
        <v>1162373603.0648599</v>
      </c>
      <c r="N6" s="93">
        <v>106504367.29301307</v>
      </c>
      <c r="O6" s="93">
        <v>333962792.16710073</v>
      </c>
      <c r="P6" s="93">
        <v>419481891.64691609</v>
      </c>
      <c r="Q6" s="93">
        <v>279927437.03894192</v>
      </c>
      <c r="R6" s="93">
        <v>215783144.79305914</v>
      </c>
      <c r="S6" s="93">
        <v>1809619119.7791491</v>
      </c>
      <c r="T6" s="94">
        <v>10464169690.96423</v>
      </c>
      <c r="U6" s="97"/>
    </row>
    <row r="7" spans="1:21" x14ac:dyDescent="0.2">
      <c r="A7" s="26">
        <v>2022</v>
      </c>
      <c r="B7" s="26">
        <v>30</v>
      </c>
      <c r="C7" s="27" t="s">
        <v>26</v>
      </c>
      <c r="D7" s="93">
        <v>199873416.51887602</v>
      </c>
      <c r="E7" s="93">
        <v>174906945.14307705</v>
      </c>
      <c r="F7" s="93">
        <v>526036257.01467198</v>
      </c>
      <c r="G7" s="93">
        <v>74625583.676233783</v>
      </c>
      <c r="H7" s="93">
        <v>145716143.72333258</v>
      </c>
      <c r="I7" s="93">
        <v>287750034.09521818</v>
      </c>
      <c r="J7" s="93">
        <v>67118073.255188674</v>
      </c>
      <c r="K7" s="93">
        <v>74963788.299404114</v>
      </c>
      <c r="L7" s="93">
        <v>126412739.20044059</v>
      </c>
      <c r="M7" s="93">
        <v>376197533.38807517</v>
      </c>
      <c r="N7" s="93">
        <v>45760149.278742798</v>
      </c>
      <c r="O7" s="93">
        <v>85013076.234240457</v>
      </c>
      <c r="P7" s="93">
        <v>145180665.75326565</v>
      </c>
      <c r="Q7" s="93">
        <v>78155044.244034082</v>
      </c>
      <c r="R7" s="93">
        <v>84388365.852414459</v>
      </c>
      <c r="S7" s="93">
        <v>404432944.74945045</v>
      </c>
      <c r="T7" s="94">
        <v>2896530760.4266663</v>
      </c>
      <c r="U7" s="97"/>
    </row>
    <row r="8" spans="1:21" x14ac:dyDescent="0.2">
      <c r="A8" s="26">
        <v>2022</v>
      </c>
      <c r="B8" s="26">
        <v>40</v>
      </c>
      <c r="C8" s="29" t="s">
        <v>21</v>
      </c>
      <c r="D8" s="93">
        <v>6838711.5929108672</v>
      </c>
      <c r="E8" s="93">
        <v>5991639.6094565121</v>
      </c>
      <c r="F8" s="93">
        <v>21089098.725717507</v>
      </c>
      <c r="G8" s="93">
        <v>2203155.1762382984</v>
      </c>
      <c r="H8" s="93">
        <v>6443446.9034886844</v>
      </c>
      <c r="I8" s="93">
        <v>10620694.845258445</v>
      </c>
      <c r="J8" s="93">
        <v>1976709.4486347679</v>
      </c>
      <c r="K8" s="93">
        <v>2723763.8339693574</v>
      </c>
      <c r="L8" s="93">
        <v>4175500.2520304499</v>
      </c>
      <c r="M8" s="93">
        <v>10577889.746911099</v>
      </c>
      <c r="N8" s="93">
        <v>1008000.1927403727</v>
      </c>
      <c r="O8" s="93">
        <v>3731110.5194397056</v>
      </c>
      <c r="P8" s="93">
        <v>5969520.0201412914</v>
      </c>
      <c r="Q8" s="93">
        <v>3471381.7334148167</v>
      </c>
      <c r="R8" s="93">
        <v>2685084.764768274</v>
      </c>
      <c r="S8" s="93">
        <v>15600101.818310624</v>
      </c>
      <c r="T8" s="94">
        <v>105105809.18343106</v>
      </c>
      <c r="U8" s="97"/>
    </row>
    <row r="9" spans="1:21" x14ac:dyDescent="0.2">
      <c r="A9" s="26">
        <v>2022</v>
      </c>
      <c r="B9" s="26">
        <v>50</v>
      </c>
      <c r="C9" s="29" t="s">
        <v>22</v>
      </c>
      <c r="D9" s="93">
        <v>40687403.923586525</v>
      </c>
      <c r="E9" s="93">
        <v>37748763.608850494</v>
      </c>
      <c r="F9" s="93">
        <v>101470465.70448464</v>
      </c>
      <c r="G9" s="93">
        <v>17237208.238675471</v>
      </c>
      <c r="H9" s="93">
        <v>45284082.056000106</v>
      </c>
      <c r="I9" s="93">
        <v>54994906.705289304</v>
      </c>
      <c r="J9" s="93">
        <v>14280695.379987784</v>
      </c>
      <c r="K9" s="93">
        <v>18590269.394473154</v>
      </c>
      <c r="L9" s="93">
        <v>28389062.757854395</v>
      </c>
      <c r="M9" s="93">
        <v>65685283.860163786</v>
      </c>
      <c r="N9" s="93">
        <v>10103089.926362058</v>
      </c>
      <c r="O9" s="93">
        <v>17703027.721521594</v>
      </c>
      <c r="P9" s="93">
        <v>29129077.628419384</v>
      </c>
      <c r="Q9" s="93">
        <v>20087330.08621677</v>
      </c>
      <c r="R9" s="93">
        <v>18656105.839597926</v>
      </c>
      <c r="S9" s="93">
        <v>95728755.197924659</v>
      </c>
      <c r="T9" s="94">
        <v>615775528.0294081</v>
      </c>
      <c r="U9" s="97"/>
    </row>
    <row r="10" spans="1:21" ht="13.5" thickBot="1" x14ac:dyDescent="0.25">
      <c r="A10" s="30">
        <v>2022</v>
      </c>
      <c r="B10" s="30">
        <v>60</v>
      </c>
      <c r="C10" s="31" t="s">
        <v>23</v>
      </c>
      <c r="D10" s="95">
        <v>28914473.903209966</v>
      </c>
      <c r="E10" s="95">
        <v>53578512.741233803</v>
      </c>
      <c r="F10" s="95">
        <v>105499121.4297957</v>
      </c>
      <c r="G10" s="95">
        <v>24924536.636479694</v>
      </c>
      <c r="H10" s="95">
        <v>17706855.116903581</v>
      </c>
      <c r="I10" s="95">
        <v>77027324.206636176</v>
      </c>
      <c r="J10" s="95">
        <v>5636116.9731508028</v>
      </c>
      <c r="K10" s="95">
        <v>8713123.3154640906</v>
      </c>
      <c r="L10" s="95">
        <v>30775682.752722174</v>
      </c>
      <c r="M10" s="95">
        <v>82063952.144279003</v>
      </c>
      <c r="N10" s="95">
        <v>10682753.945182607</v>
      </c>
      <c r="O10" s="95">
        <v>21942782.437066827</v>
      </c>
      <c r="P10" s="95">
        <v>56371457.265510663</v>
      </c>
      <c r="Q10" s="95">
        <v>13421673.13709582</v>
      </c>
      <c r="R10" s="95">
        <v>22561683.193460576</v>
      </c>
      <c r="S10" s="95">
        <v>68604084.268091187</v>
      </c>
      <c r="T10" s="96">
        <v>628424133.46628273</v>
      </c>
      <c r="U10" s="97"/>
    </row>
    <row r="11" spans="1:21" ht="14.45" customHeight="1" thickTop="1" x14ac:dyDescent="0.2">
      <c r="A11" s="16">
        <v>2022</v>
      </c>
      <c r="B11" s="103" t="s">
        <v>27</v>
      </c>
      <c r="C11" s="103"/>
      <c r="D11" s="25">
        <f>SUM(D5:D10)</f>
        <v>963168447.7249999</v>
      </c>
      <c r="E11" s="25">
        <f t="shared" ref="E11:T11" si="0">SUM(E5:E10)</f>
        <v>688189904.08000016</v>
      </c>
      <c r="F11" s="25">
        <f t="shared" si="0"/>
        <v>3204142141.2999997</v>
      </c>
      <c r="G11" s="25">
        <f t="shared" si="0"/>
        <v>328604933.85000002</v>
      </c>
      <c r="H11" s="25">
        <f t="shared" si="0"/>
        <v>732654966.92999983</v>
      </c>
      <c r="I11" s="25">
        <f t="shared" si="0"/>
        <v>1451148648.895</v>
      </c>
      <c r="J11" s="25">
        <f t="shared" si="0"/>
        <v>350625077.25</v>
      </c>
      <c r="K11" s="25">
        <f t="shared" si="0"/>
        <v>395481562.44999993</v>
      </c>
      <c r="L11" s="25">
        <f t="shared" si="0"/>
        <v>556717980.10000002</v>
      </c>
      <c r="M11" s="25">
        <f t="shared" si="0"/>
        <v>1706281873.8999999</v>
      </c>
      <c r="N11" s="25">
        <f t="shared" si="0"/>
        <v>175722972</v>
      </c>
      <c r="O11" s="25">
        <f t="shared" si="0"/>
        <v>465407813.50000006</v>
      </c>
      <c r="P11" s="25">
        <f t="shared" si="0"/>
        <v>661410265.79999983</v>
      </c>
      <c r="Q11" s="25">
        <f t="shared" si="0"/>
        <v>398434850.44999993</v>
      </c>
      <c r="R11" s="25">
        <f t="shared" si="0"/>
        <v>348712257.88500005</v>
      </c>
      <c r="S11" s="25">
        <f t="shared" si="0"/>
        <v>2419823330.3999996</v>
      </c>
      <c r="T11" s="25">
        <f t="shared" si="0"/>
        <v>14846527026.515001</v>
      </c>
      <c r="U11" s="97"/>
    </row>
    <row r="17" spans="1:21" s="19" customFormat="1" ht="25.15" customHeight="1" thickBot="1" x14ac:dyDescent="0.3">
      <c r="A17" s="18" t="s">
        <v>30</v>
      </c>
      <c r="B17" s="18"/>
    </row>
    <row r="18" spans="1:21" s="23" customFormat="1" ht="13.5" thickBot="1" x14ac:dyDescent="0.25">
      <c r="A18" s="20" t="s">
        <v>17</v>
      </c>
      <c r="B18" s="20" t="s">
        <v>24</v>
      </c>
      <c r="C18" s="21" t="s">
        <v>18</v>
      </c>
      <c r="D18" s="22" t="s">
        <v>0</v>
      </c>
      <c r="E18" s="22" t="s">
        <v>1</v>
      </c>
      <c r="F18" s="22" t="s">
        <v>2</v>
      </c>
      <c r="G18" s="22" t="s">
        <v>3</v>
      </c>
      <c r="H18" s="22" t="s">
        <v>4</v>
      </c>
      <c r="I18" s="22" t="s">
        <v>5</v>
      </c>
      <c r="J18" s="22" t="s">
        <v>6</v>
      </c>
      <c r="K18" s="22" t="s">
        <v>7</v>
      </c>
      <c r="L18" s="22" t="s">
        <v>8</v>
      </c>
      <c r="M18" s="22" t="s">
        <v>9</v>
      </c>
      <c r="N18" s="22" t="s">
        <v>10</v>
      </c>
      <c r="O18" s="22" t="s">
        <v>11</v>
      </c>
      <c r="P18" s="22" t="s">
        <v>12</v>
      </c>
      <c r="Q18" s="22" t="s">
        <v>13</v>
      </c>
      <c r="R18" s="22" t="s">
        <v>14</v>
      </c>
      <c r="S18" s="22" t="s">
        <v>15</v>
      </c>
      <c r="T18" s="22" t="s">
        <v>16</v>
      </c>
    </row>
    <row r="19" spans="1:21" x14ac:dyDescent="0.2">
      <c r="A19" s="16">
        <v>2022</v>
      </c>
      <c r="B19" s="16">
        <v>10</v>
      </c>
      <c r="C19" s="24" t="s">
        <v>19</v>
      </c>
      <c r="D19" s="25">
        <f>D5</f>
        <v>6650804.7835802985</v>
      </c>
      <c r="E19" s="25">
        <f t="shared" ref="E19:T19" si="1">E5</f>
        <v>5301748.5875228001</v>
      </c>
      <c r="F19" s="25">
        <f t="shared" si="1"/>
        <v>23489391.028319389</v>
      </c>
      <c r="G19" s="25">
        <f t="shared" si="1"/>
        <v>3115746.3255588007</v>
      </c>
      <c r="H19" s="25">
        <f t="shared" si="1"/>
        <v>8499342.523018213</v>
      </c>
      <c r="I19" s="25">
        <f t="shared" si="1"/>
        <v>19920004.96290854</v>
      </c>
      <c r="J19" s="25">
        <f t="shared" si="1"/>
        <v>3417472.674714765</v>
      </c>
      <c r="K19" s="25">
        <f t="shared" si="1"/>
        <v>4699924.0251491107</v>
      </c>
      <c r="L19" s="25">
        <f t="shared" si="1"/>
        <v>8197586.3290951876</v>
      </c>
      <c r="M19" s="25">
        <f t="shared" si="1"/>
        <v>9383611.6957110483</v>
      </c>
      <c r="N19" s="25">
        <f t="shared" si="1"/>
        <v>1664611.3639590943</v>
      </c>
      <c r="O19" s="25">
        <f t="shared" si="1"/>
        <v>3055024.42063072</v>
      </c>
      <c r="P19" s="25">
        <f t="shared" si="1"/>
        <v>5277653.4857468242</v>
      </c>
      <c r="Q19" s="25">
        <f t="shared" si="1"/>
        <v>3371984.210296588</v>
      </c>
      <c r="R19" s="25">
        <f t="shared" si="1"/>
        <v>4637873.4416995998</v>
      </c>
      <c r="S19" s="25">
        <f t="shared" si="1"/>
        <v>25838324.58707387</v>
      </c>
      <c r="T19" s="25">
        <f t="shared" si="1"/>
        <v>136521104.44498482</v>
      </c>
    </row>
    <row r="20" spans="1:21" x14ac:dyDescent="0.2">
      <c r="A20" s="26">
        <v>2022</v>
      </c>
      <c r="B20" s="26">
        <v>25</v>
      </c>
      <c r="C20" s="27" t="s">
        <v>20</v>
      </c>
      <c r="D20" s="28">
        <f>D6+D7</f>
        <v>880077053.5217123</v>
      </c>
      <c r="E20" s="28">
        <f t="shared" ref="E20:T20" si="2">E6+E7</f>
        <v>585569239.53293645</v>
      </c>
      <c r="F20" s="28">
        <f t="shared" si="2"/>
        <v>2952594064.4116826</v>
      </c>
      <c r="G20" s="28">
        <f t="shared" si="2"/>
        <v>281124287.47304773</v>
      </c>
      <c r="H20" s="28">
        <f t="shared" si="2"/>
        <v>654721240.33058929</v>
      </c>
      <c r="I20" s="28">
        <f t="shared" si="2"/>
        <v>1288585718.1749077</v>
      </c>
      <c r="J20" s="28">
        <f t="shared" si="2"/>
        <v>325314082.77351189</v>
      </c>
      <c r="K20" s="28">
        <f t="shared" si="2"/>
        <v>360754481.88094425</v>
      </c>
      <c r="L20" s="28">
        <f t="shared" si="2"/>
        <v>485180148.00829786</v>
      </c>
      <c r="M20" s="28">
        <f t="shared" si="2"/>
        <v>1538571136.452935</v>
      </c>
      <c r="N20" s="28">
        <f t="shared" si="2"/>
        <v>152264516.57175586</v>
      </c>
      <c r="O20" s="28">
        <f t="shared" si="2"/>
        <v>418975868.4013412</v>
      </c>
      <c r="P20" s="28">
        <f t="shared" si="2"/>
        <v>564662557.40018177</v>
      </c>
      <c r="Q20" s="28">
        <f t="shared" si="2"/>
        <v>358082481.28297603</v>
      </c>
      <c r="R20" s="28">
        <f t="shared" si="2"/>
        <v>300171510.6454736</v>
      </c>
      <c r="S20" s="28">
        <f t="shared" si="2"/>
        <v>2214052064.5285997</v>
      </c>
      <c r="T20" s="28">
        <f t="shared" si="2"/>
        <v>13360700451.390896</v>
      </c>
    </row>
    <row r="21" spans="1:21" x14ac:dyDescent="0.2">
      <c r="A21" s="26">
        <v>2022</v>
      </c>
      <c r="B21" s="26">
        <v>40</v>
      </c>
      <c r="C21" s="27" t="s">
        <v>21</v>
      </c>
      <c r="D21" s="28">
        <f>D8</f>
        <v>6838711.5929108672</v>
      </c>
      <c r="E21" s="28">
        <f t="shared" ref="E21:T23" si="3">E8</f>
        <v>5991639.6094565121</v>
      </c>
      <c r="F21" s="28">
        <f t="shared" si="3"/>
        <v>21089098.725717507</v>
      </c>
      <c r="G21" s="28">
        <f t="shared" si="3"/>
        <v>2203155.1762382984</v>
      </c>
      <c r="H21" s="28">
        <f t="shared" si="3"/>
        <v>6443446.9034886844</v>
      </c>
      <c r="I21" s="28">
        <f t="shared" si="3"/>
        <v>10620694.845258445</v>
      </c>
      <c r="J21" s="28">
        <f t="shared" si="3"/>
        <v>1976709.4486347679</v>
      </c>
      <c r="K21" s="28">
        <f t="shared" si="3"/>
        <v>2723763.8339693574</v>
      </c>
      <c r="L21" s="28">
        <f t="shared" si="3"/>
        <v>4175500.2520304499</v>
      </c>
      <c r="M21" s="28">
        <f t="shared" si="3"/>
        <v>10577889.746911099</v>
      </c>
      <c r="N21" s="28">
        <f t="shared" si="3"/>
        <v>1008000.1927403727</v>
      </c>
      <c r="O21" s="28">
        <f t="shared" si="3"/>
        <v>3731110.5194397056</v>
      </c>
      <c r="P21" s="28">
        <f t="shared" si="3"/>
        <v>5969520.0201412914</v>
      </c>
      <c r="Q21" s="28">
        <f t="shared" si="3"/>
        <v>3471381.7334148167</v>
      </c>
      <c r="R21" s="28">
        <f t="shared" si="3"/>
        <v>2685084.764768274</v>
      </c>
      <c r="S21" s="28">
        <f t="shared" si="3"/>
        <v>15600101.818310624</v>
      </c>
      <c r="T21" s="28">
        <f t="shared" si="3"/>
        <v>105105809.18343106</v>
      </c>
    </row>
    <row r="22" spans="1:21" x14ac:dyDescent="0.2">
      <c r="A22" s="26">
        <v>2022</v>
      </c>
      <c r="B22" s="26">
        <v>50</v>
      </c>
      <c r="C22" s="29" t="s">
        <v>22</v>
      </c>
      <c r="D22" s="28">
        <f>D9</f>
        <v>40687403.923586525</v>
      </c>
      <c r="E22" s="28">
        <f t="shared" si="3"/>
        <v>37748763.608850494</v>
      </c>
      <c r="F22" s="28">
        <f t="shared" si="3"/>
        <v>101470465.70448464</v>
      </c>
      <c r="G22" s="28">
        <f t="shared" si="3"/>
        <v>17237208.238675471</v>
      </c>
      <c r="H22" s="28">
        <f t="shared" si="3"/>
        <v>45284082.056000106</v>
      </c>
      <c r="I22" s="28">
        <f t="shared" si="3"/>
        <v>54994906.705289304</v>
      </c>
      <c r="J22" s="28">
        <f t="shared" si="3"/>
        <v>14280695.379987784</v>
      </c>
      <c r="K22" s="28">
        <f t="shared" si="3"/>
        <v>18590269.394473154</v>
      </c>
      <c r="L22" s="28">
        <f t="shared" si="3"/>
        <v>28389062.757854395</v>
      </c>
      <c r="M22" s="28">
        <f t="shared" si="3"/>
        <v>65685283.860163786</v>
      </c>
      <c r="N22" s="28">
        <f t="shared" si="3"/>
        <v>10103089.926362058</v>
      </c>
      <c r="O22" s="28">
        <f t="shared" si="3"/>
        <v>17703027.721521594</v>
      </c>
      <c r="P22" s="28">
        <f t="shared" si="3"/>
        <v>29129077.628419384</v>
      </c>
      <c r="Q22" s="28">
        <f t="shared" si="3"/>
        <v>20087330.08621677</v>
      </c>
      <c r="R22" s="28">
        <f t="shared" si="3"/>
        <v>18656105.839597926</v>
      </c>
      <c r="S22" s="28">
        <f t="shared" si="3"/>
        <v>95728755.197924659</v>
      </c>
      <c r="T22" s="28">
        <f t="shared" si="3"/>
        <v>615775528.0294081</v>
      </c>
    </row>
    <row r="23" spans="1:21" ht="13.5" thickBot="1" x14ac:dyDescent="0.25">
      <c r="A23" s="34">
        <v>2022</v>
      </c>
      <c r="B23" s="34">
        <v>60</v>
      </c>
      <c r="C23" s="35" t="s">
        <v>23</v>
      </c>
      <c r="D23" s="36">
        <f>D10</f>
        <v>28914473.903209966</v>
      </c>
      <c r="E23" s="36">
        <f t="shared" si="3"/>
        <v>53578512.741233803</v>
      </c>
      <c r="F23" s="36">
        <f t="shared" si="3"/>
        <v>105499121.4297957</v>
      </c>
      <c r="G23" s="36">
        <f t="shared" si="3"/>
        <v>24924536.636479694</v>
      </c>
      <c r="H23" s="36">
        <f t="shared" si="3"/>
        <v>17706855.116903581</v>
      </c>
      <c r="I23" s="36">
        <f t="shared" si="3"/>
        <v>77027324.206636176</v>
      </c>
      <c r="J23" s="36">
        <f t="shared" si="3"/>
        <v>5636116.9731508028</v>
      </c>
      <c r="K23" s="36">
        <f t="shared" si="3"/>
        <v>8713123.3154640906</v>
      </c>
      <c r="L23" s="36">
        <f t="shared" si="3"/>
        <v>30775682.752722174</v>
      </c>
      <c r="M23" s="36">
        <f t="shared" si="3"/>
        <v>82063952.144279003</v>
      </c>
      <c r="N23" s="36">
        <f t="shared" si="3"/>
        <v>10682753.945182607</v>
      </c>
      <c r="O23" s="36">
        <f t="shared" si="3"/>
        <v>21942782.437066827</v>
      </c>
      <c r="P23" s="36">
        <f t="shared" si="3"/>
        <v>56371457.265510663</v>
      </c>
      <c r="Q23" s="36">
        <f t="shared" si="3"/>
        <v>13421673.13709582</v>
      </c>
      <c r="R23" s="36">
        <f t="shared" si="3"/>
        <v>22561683.193460576</v>
      </c>
      <c r="S23" s="36">
        <f t="shared" si="3"/>
        <v>68604084.268091187</v>
      </c>
      <c r="T23" s="36">
        <f t="shared" si="3"/>
        <v>628424133.46628273</v>
      </c>
      <c r="U23" s="25"/>
    </row>
    <row r="24" spans="1:21" ht="13.5" thickTop="1" x14ac:dyDescent="0.2">
      <c r="A24" s="16">
        <v>2022</v>
      </c>
      <c r="B24" s="103" t="s">
        <v>27</v>
      </c>
      <c r="C24" s="103"/>
      <c r="D24" s="25">
        <f>SUM(D19:D23)</f>
        <v>963168447.7249999</v>
      </c>
      <c r="E24" s="25">
        <f t="shared" ref="E24:T24" si="4">SUM(E19:E23)</f>
        <v>688189904.08000004</v>
      </c>
      <c r="F24" s="25">
        <f t="shared" si="4"/>
        <v>3204142141.2999997</v>
      </c>
      <c r="G24" s="25">
        <f t="shared" si="4"/>
        <v>328604933.84999996</v>
      </c>
      <c r="H24" s="25">
        <f t="shared" si="4"/>
        <v>732654966.92999983</v>
      </c>
      <c r="I24" s="25">
        <f t="shared" si="4"/>
        <v>1451148648.8950002</v>
      </c>
      <c r="J24" s="25">
        <f t="shared" si="4"/>
        <v>350625077.24999994</v>
      </c>
      <c r="K24" s="25">
        <f t="shared" si="4"/>
        <v>395481562.44999993</v>
      </c>
      <c r="L24" s="25">
        <f t="shared" si="4"/>
        <v>556717980.10000002</v>
      </c>
      <c r="M24" s="25">
        <f t="shared" si="4"/>
        <v>1706281873.8999999</v>
      </c>
      <c r="N24" s="25">
        <f t="shared" si="4"/>
        <v>175722972</v>
      </c>
      <c r="O24" s="25">
        <f t="shared" si="4"/>
        <v>465407813.50000006</v>
      </c>
      <c r="P24" s="25">
        <f t="shared" si="4"/>
        <v>661410265.79999995</v>
      </c>
      <c r="Q24" s="25">
        <f t="shared" si="4"/>
        <v>398434850.44999999</v>
      </c>
      <c r="R24" s="25">
        <f t="shared" si="4"/>
        <v>348712257.88500005</v>
      </c>
      <c r="S24" s="25">
        <f t="shared" si="4"/>
        <v>2419823330.4000001</v>
      </c>
      <c r="T24" s="25">
        <f t="shared" si="4"/>
        <v>14846527026.515001</v>
      </c>
    </row>
    <row r="25" spans="1:21" x14ac:dyDescent="0.2">
      <c r="D25" s="33"/>
    </row>
    <row r="26" spans="1:21" x14ac:dyDescent="0.2">
      <c r="D26" s="33"/>
      <c r="U26" s="25"/>
    </row>
    <row r="27" spans="1:21" x14ac:dyDescent="0.2">
      <c r="A27" s="16" t="s">
        <v>43</v>
      </c>
      <c r="D27" s="33">
        <f>D11-D24</f>
        <v>0</v>
      </c>
      <c r="E27" s="33">
        <f t="shared" ref="E27:T27" si="5">E11-E24</f>
        <v>0</v>
      </c>
      <c r="F27" s="33">
        <f t="shared" si="5"/>
        <v>0</v>
      </c>
      <c r="G27" s="33">
        <f t="shared" si="5"/>
        <v>0</v>
      </c>
      <c r="H27" s="33">
        <f t="shared" si="5"/>
        <v>0</v>
      </c>
      <c r="I27" s="33">
        <f t="shared" si="5"/>
        <v>0</v>
      </c>
      <c r="J27" s="33">
        <f t="shared" si="5"/>
        <v>0</v>
      </c>
      <c r="K27" s="33">
        <f t="shared" si="5"/>
        <v>0</v>
      </c>
      <c r="L27" s="33">
        <f t="shared" si="5"/>
        <v>0</v>
      </c>
      <c r="M27" s="33">
        <f t="shared" si="5"/>
        <v>0</v>
      </c>
      <c r="N27" s="33">
        <f t="shared" si="5"/>
        <v>0</v>
      </c>
      <c r="O27" s="33">
        <f t="shared" si="5"/>
        <v>0</v>
      </c>
      <c r="P27" s="33">
        <f t="shared" si="5"/>
        <v>0</v>
      </c>
      <c r="Q27" s="33">
        <f t="shared" si="5"/>
        <v>0</v>
      </c>
      <c r="R27" s="33">
        <f t="shared" si="5"/>
        <v>0</v>
      </c>
      <c r="S27" s="33">
        <f t="shared" si="5"/>
        <v>0</v>
      </c>
      <c r="T27" s="33">
        <f t="shared" si="5"/>
        <v>0</v>
      </c>
    </row>
    <row r="28" spans="1:21" x14ac:dyDescent="0.2">
      <c r="D28" s="33"/>
    </row>
    <row r="29" spans="1:21" x14ac:dyDescent="0.2">
      <c r="D29" s="33"/>
    </row>
    <row r="30" spans="1:21" x14ac:dyDescent="0.2">
      <c r="D30" s="33"/>
    </row>
  </sheetData>
  <sheetProtection algorithmName="SHA-512" hashValue="aunV/dWCXG9TN3ZmRcuBAx8NsH510JFiBZwy+5Y+tdkQmIGIoBJeG1uMAKKu51gnl2NkpaD8/KfuL1ojUsfOwA==" saltValue="b6ECraLcTm1i6EbeOnp92g==" spinCount="100000" sheet="1" objects="1" scenarios="1"/>
  <mergeCells count="2">
    <mergeCell ref="B11:C11"/>
    <mergeCell ref="B24:C24"/>
  </mergeCells>
  <pageMargins left="0.75" right="0.75" top="1" bottom="1" header="0.5" footer="0.5"/>
  <pageSetup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F7ED0-75A3-4E4F-8CC5-C7A4302199AD}">
  <sheetPr>
    <pageSetUpPr fitToPage="1"/>
  </sheetPr>
  <dimension ref="A1:U30"/>
  <sheetViews>
    <sheetView workbookViewId="0"/>
  </sheetViews>
  <sheetFormatPr defaultColWidth="9.140625" defaultRowHeight="12.75" x14ac:dyDescent="0.2"/>
  <cols>
    <col min="1" max="1" width="6" style="16" customWidth="1"/>
    <col min="2" max="2" width="10.140625" style="16" customWidth="1"/>
    <col min="3" max="3" width="17" style="17" customWidth="1"/>
    <col min="4" max="4" width="15.28515625" style="17" customWidth="1"/>
    <col min="5" max="5" width="15.5703125" style="17" bestFit="1" customWidth="1"/>
    <col min="6" max="6" width="16.85546875" style="17" bestFit="1" customWidth="1"/>
    <col min="7" max="8" width="15.42578125" style="17" bestFit="1" customWidth="1"/>
    <col min="9" max="9" width="16.85546875" style="17" bestFit="1" customWidth="1"/>
    <col min="10" max="10" width="15.42578125" style="17" bestFit="1" customWidth="1"/>
    <col min="11" max="11" width="13.28515625" style="17" customWidth="1"/>
    <col min="12" max="12" width="15.42578125" style="17" bestFit="1" customWidth="1"/>
    <col min="13" max="13" width="16.85546875" style="17" bestFit="1" customWidth="1"/>
    <col min="14" max="18" width="15.42578125" style="17" bestFit="1" customWidth="1"/>
    <col min="19" max="19" width="16.85546875" style="17" bestFit="1" customWidth="1"/>
    <col min="20" max="20" width="15.7109375" style="17" customWidth="1"/>
    <col min="21" max="21" width="16.85546875" style="17" bestFit="1" customWidth="1"/>
    <col min="22" max="16384" width="9.140625" style="17"/>
  </cols>
  <sheetData>
    <row r="1" spans="1:21" ht="15.75" x14ac:dyDescent="0.25">
      <c r="A1" s="15" t="s">
        <v>59</v>
      </c>
    </row>
    <row r="3" spans="1:21" s="19" customFormat="1" ht="25.15" customHeight="1" thickBot="1" x14ac:dyDescent="0.3">
      <c r="A3" s="18" t="s">
        <v>29</v>
      </c>
      <c r="B3" s="18"/>
    </row>
    <row r="4" spans="1:21" s="23" customFormat="1" ht="13.5" thickBot="1" x14ac:dyDescent="0.25">
      <c r="A4" s="20" t="s">
        <v>17</v>
      </c>
      <c r="B4" s="20" t="s">
        <v>24</v>
      </c>
      <c r="C4" s="21" t="s">
        <v>18</v>
      </c>
      <c r="D4" s="21" t="s">
        <v>0</v>
      </c>
      <c r="E4" s="46" t="s">
        <v>1</v>
      </c>
      <c r="F4" s="46" t="s">
        <v>2</v>
      </c>
      <c r="G4" s="46" t="s">
        <v>3</v>
      </c>
      <c r="H4" s="46" t="s">
        <v>4</v>
      </c>
      <c r="I4" s="46" t="s">
        <v>5</v>
      </c>
      <c r="J4" s="46" t="s">
        <v>6</v>
      </c>
      <c r="K4" s="46" t="s">
        <v>7</v>
      </c>
      <c r="L4" s="46" t="s">
        <v>8</v>
      </c>
      <c r="M4" s="46" t="s">
        <v>9</v>
      </c>
      <c r="N4" s="46" t="s">
        <v>10</v>
      </c>
      <c r="O4" s="46" t="s">
        <v>11</v>
      </c>
      <c r="P4" s="46" t="s">
        <v>12</v>
      </c>
      <c r="Q4" s="46" t="s">
        <v>13</v>
      </c>
      <c r="R4" s="46" t="s">
        <v>14</v>
      </c>
      <c r="S4" s="46" t="s">
        <v>15</v>
      </c>
      <c r="T4" s="46" t="s">
        <v>16</v>
      </c>
    </row>
    <row r="5" spans="1:21" x14ac:dyDescent="0.2">
      <c r="A5" s="16">
        <v>2021</v>
      </c>
      <c r="B5" s="16">
        <v>10</v>
      </c>
      <c r="C5" s="24" t="s">
        <v>19</v>
      </c>
      <c r="D5" s="44">
        <v>6690981.517706885</v>
      </c>
      <c r="E5" s="44">
        <v>5364613.9402971836</v>
      </c>
      <c r="F5" s="44">
        <v>23514364.670507412</v>
      </c>
      <c r="G5" s="44">
        <v>3094567.8158759316</v>
      </c>
      <c r="H5" s="44">
        <v>8571432.9001491796</v>
      </c>
      <c r="I5" s="44">
        <v>19811770.683753725</v>
      </c>
      <c r="J5" s="44">
        <v>3452780.8595956215</v>
      </c>
      <c r="K5" s="44">
        <v>4585676.9166293228</v>
      </c>
      <c r="L5" s="44">
        <v>8129320.4390334701</v>
      </c>
      <c r="M5" s="44">
        <v>9362439.6068580337</v>
      </c>
      <c r="N5" s="44">
        <v>1682124.4134130049</v>
      </c>
      <c r="O5" s="44">
        <v>2943443.172322006</v>
      </c>
      <c r="P5" s="44">
        <v>5219126.2587357499</v>
      </c>
      <c r="Q5" s="44">
        <v>3383856.250653476</v>
      </c>
      <c r="R5" s="44">
        <v>4712031.0864090743</v>
      </c>
      <c r="S5" s="44">
        <v>25157899.632491961</v>
      </c>
      <c r="T5" s="42">
        <v>135676430.16443205</v>
      </c>
    </row>
    <row r="6" spans="1:21" x14ac:dyDescent="0.2">
      <c r="A6" s="26">
        <v>2021</v>
      </c>
      <c r="B6" s="26">
        <v>20</v>
      </c>
      <c r="C6" s="27" t="s">
        <v>25</v>
      </c>
      <c r="D6" s="44">
        <v>684312667.64876187</v>
      </c>
      <c r="E6" s="44">
        <v>415531712.39068896</v>
      </c>
      <c r="F6" s="44">
        <v>2429137694.9027119</v>
      </c>
      <c r="G6" s="44">
        <v>205095080.28549477</v>
      </c>
      <c r="H6" s="44">
        <v>513322415.1853261</v>
      </c>
      <c r="I6" s="44">
        <v>995397697.04000306</v>
      </c>
      <c r="J6" s="44">
        <v>260863604.34856811</v>
      </c>
      <c r="K6" s="44">
        <v>278843610.98853588</v>
      </c>
      <c r="L6" s="44">
        <v>355779751.77026349</v>
      </c>
      <c r="M6" s="44">
        <v>1159750958.6074238</v>
      </c>
      <c r="N6" s="44">
        <v>107624878.8381366</v>
      </c>
      <c r="O6" s="44">
        <v>321765185.82817155</v>
      </c>
      <c r="P6" s="44">
        <v>414829992.47131497</v>
      </c>
      <c r="Q6" s="44">
        <v>280913002.10160697</v>
      </c>
      <c r="R6" s="44">
        <v>219233426.4764663</v>
      </c>
      <c r="S6" s="44">
        <v>1761964713.8892925</v>
      </c>
      <c r="T6" s="42">
        <v>10404366392.772768</v>
      </c>
    </row>
    <row r="7" spans="1:21" x14ac:dyDescent="0.2">
      <c r="A7" s="26">
        <v>2021</v>
      </c>
      <c r="B7" s="26">
        <v>30</v>
      </c>
      <c r="C7" s="27" t="s">
        <v>26</v>
      </c>
      <c r="D7" s="44">
        <v>201080828.46010104</v>
      </c>
      <c r="E7" s="44">
        <v>176980899.91999468</v>
      </c>
      <c r="F7" s="44">
        <v>526595532.52951068</v>
      </c>
      <c r="G7" s="44">
        <v>74118334.856420621</v>
      </c>
      <c r="H7" s="44">
        <v>146952090.11879036</v>
      </c>
      <c r="I7" s="44">
        <v>286186559.70979202</v>
      </c>
      <c r="J7" s="44">
        <v>67811514.743945822</v>
      </c>
      <c r="K7" s="44">
        <v>73141546.916124567</v>
      </c>
      <c r="L7" s="44">
        <v>125360029.56003961</v>
      </c>
      <c r="M7" s="44">
        <v>375348725.07615221</v>
      </c>
      <c r="N7" s="44">
        <v>46241582.828151539</v>
      </c>
      <c r="O7" s="44">
        <v>81908071.539442629</v>
      </c>
      <c r="P7" s="44">
        <v>143570665.81577301</v>
      </c>
      <c r="Q7" s="44">
        <v>78430211.558437943</v>
      </c>
      <c r="R7" s="44">
        <v>85737700.311658159</v>
      </c>
      <c r="S7" s="44">
        <v>393782630.82777148</v>
      </c>
      <c r="T7" s="42">
        <v>2883246924.7721066</v>
      </c>
    </row>
    <row r="8" spans="1:21" x14ac:dyDescent="0.2">
      <c r="A8" s="26">
        <v>2021</v>
      </c>
      <c r="B8" s="26">
        <v>40</v>
      </c>
      <c r="C8" s="29" t="s">
        <v>21</v>
      </c>
      <c r="D8" s="44">
        <v>6880023.4501037151</v>
      </c>
      <c r="E8" s="44">
        <v>6062685.3279637797</v>
      </c>
      <c r="F8" s="44">
        <v>21111520.405573275</v>
      </c>
      <c r="G8" s="44">
        <v>2188179.7776154797</v>
      </c>
      <c r="H8" s="44">
        <v>6498099.4270265764</v>
      </c>
      <c r="I8" s="44">
        <v>10562987.869138697</v>
      </c>
      <c r="J8" s="44">
        <v>1997132.1496513775</v>
      </c>
      <c r="K8" s="44">
        <v>2657553.7972418168</v>
      </c>
      <c r="L8" s="44">
        <v>4140728.5241443906</v>
      </c>
      <c r="M8" s="44">
        <v>10554023.028118659</v>
      </c>
      <c r="N8" s="44">
        <v>1018605.1649322166</v>
      </c>
      <c r="O8" s="44">
        <v>3594836.0050608958</v>
      </c>
      <c r="P8" s="44">
        <v>5903320.2489154004</v>
      </c>
      <c r="Q8" s="44">
        <v>3483603.731343342</v>
      </c>
      <c r="R8" s="44">
        <v>2728018.1402696841</v>
      </c>
      <c r="S8" s="44">
        <v>15189289.633665053</v>
      </c>
      <c r="T8" s="42">
        <v>104570606.68076436</v>
      </c>
    </row>
    <row r="9" spans="1:21" x14ac:dyDescent="0.2">
      <c r="A9" s="26">
        <v>2021</v>
      </c>
      <c r="B9" s="26">
        <v>50</v>
      </c>
      <c r="C9" s="29" t="s">
        <v>22</v>
      </c>
      <c r="D9" s="44">
        <v>40933191.773768909</v>
      </c>
      <c r="E9" s="44">
        <v>38196368.639887244</v>
      </c>
      <c r="F9" s="44">
        <v>101578347.90117934</v>
      </c>
      <c r="G9" s="44">
        <v>17120042.608536139</v>
      </c>
      <c r="H9" s="44">
        <v>45668176.066166833</v>
      </c>
      <c r="I9" s="44">
        <v>54696094.827706106</v>
      </c>
      <c r="J9" s="44">
        <v>14428238.749225078</v>
      </c>
      <c r="K9" s="44">
        <v>18138371.765158799</v>
      </c>
      <c r="L9" s="44">
        <v>28152651.14114419</v>
      </c>
      <c r="M9" s="44">
        <v>65537079.233702257</v>
      </c>
      <c r="N9" s="44">
        <v>10209382.552586153</v>
      </c>
      <c r="O9" s="44">
        <v>17056445.023631625</v>
      </c>
      <c r="P9" s="44">
        <v>28806046.921006341</v>
      </c>
      <c r="Q9" s="44">
        <v>20158053.309865765</v>
      </c>
      <c r="R9" s="44">
        <v>18954409.121458985</v>
      </c>
      <c r="S9" s="44">
        <v>93207839.660687536</v>
      </c>
      <c r="T9" s="42">
        <v>612840739.29571128</v>
      </c>
    </row>
    <row r="10" spans="1:21" ht="13.5" thickBot="1" x14ac:dyDescent="0.25">
      <c r="A10" s="30">
        <v>2021</v>
      </c>
      <c r="B10" s="30">
        <v>60</v>
      </c>
      <c r="C10" s="31" t="s">
        <v>23</v>
      </c>
      <c r="D10" s="43">
        <v>29089142.859557532</v>
      </c>
      <c r="E10" s="43">
        <v>54213818.631168172</v>
      </c>
      <c r="F10" s="43">
        <v>105611286.84551729</v>
      </c>
      <c r="G10" s="43">
        <v>24755118.306057032</v>
      </c>
      <c r="H10" s="43">
        <v>17857042.482540857</v>
      </c>
      <c r="I10" s="43">
        <v>76608800.369606361</v>
      </c>
      <c r="J10" s="43">
        <v>5694347.449014008</v>
      </c>
      <c r="K10" s="43">
        <v>8501322.2013095822</v>
      </c>
      <c r="L10" s="43">
        <v>30519396.415374938</v>
      </c>
      <c r="M10" s="43">
        <v>81878792.597745091</v>
      </c>
      <c r="N10" s="43">
        <v>10795145.102780482</v>
      </c>
      <c r="O10" s="43">
        <v>21141347.581371315</v>
      </c>
      <c r="P10" s="43">
        <v>55746318.634254582</v>
      </c>
      <c r="Q10" s="43">
        <v>13468927.998092499</v>
      </c>
      <c r="R10" s="43">
        <v>22922435.013737764</v>
      </c>
      <c r="S10" s="43">
        <v>66797468.256091632</v>
      </c>
      <c r="T10" s="45">
        <v>625600710.74421895</v>
      </c>
    </row>
    <row r="11" spans="1:21" ht="14.45" customHeight="1" thickTop="1" x14ac:dyDescent="0.2">
      <c r="A11" s="16">
        <v>2021</v>
      </c>
      <c r="B11" s="103" t="s">
        <v>27</v>
      </c>
      <c r="C11" s="103"/>
      <c r="D11" s="25">
        <f>SUM(D5:D10)</f>
        <v>968986835.70999992</v>
      </c>
      <c r="E11" s="25">
        <f t="shared" ref="E11:T11" si="0">SUM(E5:E10)</f>
        <v>696350098.85000002</v>
      </c>
      <c r="F11" s="25">
        <f t="shared" si="0"/>
        <v>3207548747.2549996</v>
      </c>
      <c r="G11" s="25">
        <f t="shared" si="0"/>
        <v>326371323.64999998</v>
      </c>
      <c r="H11" s="25">
        <f t="shared" si="0"/>
        <v>738869256.17999995</v>
      </c>
      <c r="I11" s="25">
        <f t="shared" si="0"/>
        <v>1443263910.5</v>
      </c>
      <c r="J11" s="25">
        <f t="shared" si="0"/>
        <v>354247618.30000001</v>
      </c>
      <c r="K11" s="25">
        <f t="shared" si="0"/>
        <v>385868082.58499992</v>
      </c>
      <c r="L11" s="25">
        <f t="shared" si="0"/>
        <v>552081877.85000014</v>
      </c>
      <c r="M11" s="25">
        <f t="shared" si="0"/>
        <v>1702432018.1499999</v>
      </c>
      <c r="N11" s="25">
        <f t="shared" si="0"/>
        <v>177571718.90000001</v>
      </c>
      <c r="O11" s="25">
        <f t="shared" si="0"/>
        <v>448409329.15000004</v>
      </c>
      <c r="P11" s="25">
        <f t="shared" si="0"/>
        <v>654075470.35000014</v>
      </c>
      <c r="Q11" s="25">
        <f t="shared" si="0"/>
        <v>399837654.94999999</v>
      </c>
      <c r="R11" s="25">
        <f t="shared" si="0"/>
        <v>354288020.14999998</v>
      </c>
      <c r="S11" s="25">
        <f t="shared" si="0"/>
        <v>2356099841.9000001</v>
      </c>
      <c r="T11" s="25">
        <f t="shared" si="0"/>
        <v>14766301804.430002</v>
      </c>
      <c r="U11" s="33"/>
    </row>
    <row r="17" spans="1:21" s="19" customFormat="1" ht="25.15" customHeight="1" thickBot="1" x14ac:dyDescent="0.3">
      <c r="A17" s="18" t="s">
        <v>30</v>
      </c>
      <c r="B17" s="18"/>
    </row>
    <row r="18" spans="1:21" s="23" customFormat="1" ht="13.5" thickBot="1" x14ac:dyDescent="0.25">
      <c r="A18" s="20" t="s">
        <v>17</v>
      </c>
      <c r="B18" s="20" t="s">
        <v>24</v>
      </c>
      <c r="C18" s="21" t="s">
        <v>18</v>
      </c>
      <c r="D18" s="22" t="s">
        <v>0</v>
      </c>
      <c r="E18" s="22" t="s">
        <v>1</v>
      </c>
      <c r="F18" s="22" t="s">
        <v>2</v>
      </c>
      <c r="G18" s="22" t="s">
        <v>3</v>
      </c>
      <c r="H18" s="22" t="s">
        <v>4</v>
      </c>
      <c r="I18" s="22" t="s">
        <v>5</v>
      </c>
      <c r="J18" s="22" t="s">
        <v>6</v>
      </c>
      <c r="K18" s="22" t="s">
        <v>7</v>
      </c>
      <c r="L18" s="22" t="s">
        <v>8</v>
      </c>
      <c r="M18" s="22" t="s">
        <v>9</v>
      </c>
      <c r="N18" s="22" t="s">
        <v>10</v>
      </c>
      <c r="O18" s="22" t="s">
        <v>11</v>
      </c>
      <c r="P18" s="22" t="s">
        <v>12</v>
      </c>
      <c r="Q18" s="22" t="s">
        <v>13</v>
      </c>
      <c r="R18" s="22" t="s">
        <v>14</v>
      </c>
      <c r="S18" s="22" t="s">
        <v>15</v>
      </c>
      <c r="T18" s="22" t="s">
        <v>16</v>
      </c>
    </row>
    <row r="19" spans="1:21" x14ac:dyDescent="0.2">
      <c r="A19" s="16">
        <v>2021</v>
      </c>
      <c r="B19" s="16">
        <v>10</v>
      </c>
      <c r="C19" s="24" t="s">
        <v>19</v>
      </c>
      <c r="D19" s="25">
        <f>D5</f>
        <v>6690981.517706885</v>
      </c>
      <c r="E19" s="25">
        <f t="shared" ref="E19:T19" si="1">E5</f>
        <v>5364613.9402971836</v>
      </c>
      <c r="F19" s="25">
        <f t="shared" si="1"/>
        <v>23514364.670507412</v>
      </c>
      <c r="G19" s="25">
        <f t="shared" si="1"/>
        <v>3094567.8158759316</v>
      </c>
      <c r="H19" s="25">
        <f t="shared" si="1"/>
        <v>8571432.9001491796</v>
      </c>
      <c r="I19" s="25">
        <f t="shared" si="1"/>
        <v>19811770.683753725</v>
      </c>
      <c r="J19" s="25">
        <f t="shared" si="1"/>
        <v>3452780.8595956215</v>
      </c>
      <c r="K19" s="25">
        <f t="shared" si="1"/>
        <v>4585676.9166293228</v>
      </c>
      <c r="L19" s="25">
        <f t="shared" si="1"/>
        <v>8129320.4390334701</v>
      </c>
      <c r="M19" s="25">
        <f t="shared" si="1"/>
        <v>9362439.6068580337</v>
      </c>
      <c r="N19" s="25">
        <f t="shared" si="1"/>
        <v>1682124.4134130049</v>
      </c>
      <c r="O19" s="25">
        <f t="shared" si="1"/>
        <v>2943443.172322006</v>
      </c>
      <c r="P19" s="25">
        <f t="shared" si="1"/>
        <v>5219126.2587357499</v>
      </c>
      <c r="Q19" s="25">
        <f t="shared" si="1"/>
        <v>3383856.250653476</v>
      </c>
      <c r="R19" s="25">
        <f t="shared" si="1"/>
        <v>4712031.0864090743</v>
      </c>
      <c r="S19" s="25">
        <f t="shared" si="1"/>
        <v>25157899.632491961</v>
      </c>
      <c r="T19" s="25">
        <f t="shared" si="1"/>
        <v>135676430.16443205</v>
      </c>
    </row>
    <row r="20" spans="1:21" x14ac:dyDescent="0.2">
      <c r="A20" s="26">
        <v>2021</v>
      </c>
      <c r="B20" s="26">
        <v>25</v>
      </c>
      <c r="C20" s="27" t="s">
        <v>20</v>
      </c>
      <c r="D20" s="28">
        <f>D6+D7</f>
        <v>885393496.10886288</v>
      </c>
      <c r="E20" s="28">
        <f t="shared" ref="E20:T20" si="2">E6+E7</f>
        <v>592512612.31068361</v>
      </c>
      <c r="F20" s="28">
        <f t="shared" si="2"/>
        <v>2955733227.4322224</v>
      </c>
      <c r="G20" s="28">
        <f t="shared" si="2"/>
        <v>279213415.14191538</v>
      </c>
      <c r="H20" s="28">
        <f t="shared" si="2"/>
        <v>660274505.30411649</v>
      </c>
      <c r="I20" s="28">
        <f t="shared" si="2"/>
        <v>1281584256.749795</v>
      </c>
      <c r="J20" s="28">
        <f t="shared" si="2"/>
        <v>328675119.09251392</v>
      </c>
      <c r="K20" s="28">
        <f t="shared" si="2"/>
        <v>351985157.90466046</v>
      </c>
      <c r="L20" s="28">
        <f t="shared" si="2"/>
        <v>481139781.33030307</v>
      </c>
      <c r="M20" s="28">
        <f t="shared" si="2"/>
        <v>1535099683.6835761</v>
      </c>
      <c r="N20" s="28">
        <f t="shared" si="2"/>
        <v>153866461.66628814</v>
      </c>
      <c r="O20" s="28">
        <f t="shared" si="2"/>
        <v>403673257.36761415</v>
      </c>
      <c r="P20" s="28">
        <f t="shared" si="2"/>
        <v>558400658.28708792</v>
      </c>
      <c r="Q20" s="28">
        <f t="shared" si="2"/>
        <v>359343213.66004491</v>
      </c>
      <c r="R20" s="28">
        <f t="shared" si="2"/>
        <v>304971126.78812444</v>
      </c>
      <c r="S20" s="28">
        <f t="shared" si="2"/>
        <v>2155747344.7170639</v>
      </c>
      <c r="T20" s="28">
        <f t="shared" si="2"/>
        <v>13287613317.544874</v>
      </c>
    </row>
    <row r="21" spans="1:21" x14ac:dyDescent="0.2">
      <c r="A21" s="26">
        <v>2021</v>
      </c>
      <c r="B21" s="26">
        <v>40</v>
      </c>
      <c r="C21" s="27" t="s">
        <v>21</v>
      </c>
      <c r="D21" s="28">
        <f>D8</f>
        <v>6880023.4501037151</v>
      </c>
      <c r="E21" s="28">
        <f t="shared" ref="E21:T21" si="3">E8</f>
        <v>6062685.3279637797</v>
      </c>
      <c r="F21" s="28">
        <f t="shared" si="3"/>
        <v>21111520.405573275</v>
      </c>
      <c r="G21" s="28">
        <f t="shared" si="3"/>
        <v>2188179.7776154797</v>
      </c>
      <c r="H21" s="28">
        <f t="shared" si="3"/>
        <v>6498099.4270265764</v>
      </c>
      <c r="I21" s="28">
        <f t="shared" si="3"/>
        <v>10562987.869138697</v>
      </c>
      <c r="J21" s="28">
        <f t="shared" si="3"/>
        <v>1997132.1496513775</v>
      </c>
      <c r="K21" s="28">
        <f t="shared" si="3"/>
        <v>2657553.7972418168</v>
      </c>
      <c r="L21" s="28">
        <f t="shared" si="3"/>
        <v>4140728.5241443906</v>
      </c>
      <c r="M21" s="28">
        <f t="shared" si="3"/>
        <v>10554023.028118659</v>
      </c>
      <c r="N21" s="28">
        <f t="shared" si="3"/>
        <v>1018605.1649322166</v>
      </c>
      <c r="O21" s="28">
        <f t="shared" si="3"/>
        <v>3594836.0050608958</v>
      </c>
      <c r="P21" s="28">
        <f t="shared" si="3"/>
        <v>5903320.2489154004</v>
      </c>
      <c r="Q21" s="28">
        <f t="shared" si="3"/>
        <v>3483603.731343342</v>
      </c>
      <c r="R21" s="28">
        <f t="shared" si="3"/>
        <v>2728018.1402696841</v>
      </c>
      <c r="S21" s="28">
        <f t="shared" si="3"/>
        <v>15189289.633665053</v>
      </c>
      <c r="T21" s="28">
        <f t="shared" si="3"/>
        <v>104570606.68076436</v>
      </c>
    </row>
    <row r="22" spans="1:21" x14ac:dyDescent="0.2">
      <c r="A22" s="26">
        <v>2021</v>
      </c>
      <c r="B22" s="26">
        <v>50</v>
      </c>
      <c r="C22" s="29" t="s">
        <v>22</v>
      </c>
      <c r="D22" s="28">
        <f>D9</f>
        <v>40933191.773768909</v>
      </c>
      <c r="E22" s="28">
        <f t="shared" ref="E22:T22" si="4">E9</f>
        <v>38196368.639887244</v>
      </c>
      <c r="F22" s="28">
        <f t="shared" si="4"/>
        <v>101578347.90117934</v>
      </c>
      <c r="G22" s="28">
        <f t="shared" si="4"/>
        <v>17120042.608536139</v>
      </c>
      <c r="H22" s="28">
        <f t="shared" si="4"/>
        <v>45668176.066166833</v>
      </c>
      <c r="I22" s="28">
        <f t="shared" si="4"/>
        <v>54696094.827706106</v>
      </c>
      <c r="J22" s="28">
        <f t="shared" si="4"/>
        <v>14428238.749225078</v>
      </c>
      <c r="K22" s="28">
        <f t="shared" si="4"/>
        <v>18138371.765158799</v>
      </c>
      <c r="L22" s="28">
        <f t="shared" si="4"/>
        <v>28152651.14114419</v>
      </c>
      <c r="M22" s="28">
        <f t="shared" si="4"/>
        <v>65537079.233702257</v>
      </c>
      <c r="N22" s="28">
        <f t="shared" si="4"/>
        <v>10209382.552586153</v>
      </c>
      <c r="O22" s="28">
        <f t="shared" si="4"/>
        <v>17056445.023631625</v>
      </c>
      <c r="P22" s="28">
        <f t="shared" si="4"/>
        <v>28806046.921006341</v>
      </c>
      <c r="Q22" s="28">
        <f t="shared" si="4"/>
        <v>20158053.309865765</v>
      </c>
      <c r="R22" s="28">
        <f t="shared" si="4"/>
        <v>18954409.121458985</v>
      </c>
      <c r="S22" s="28">
        <f t="shared" si="4"/>
        <v>93207839.660687536</v>
      </c>
      <c r="T22" s="28">
        <f t="shared" si="4"/>
        <v>612840739.29571128</v>
      </c>
    </row>
    <row r="23" spans="1:21" ht="13.5" thickBot="1" x14ac:dyDescent="0.25">
      <c r="A23" s="34">
        <v>2021</v>
      </c>
      <c r="B23" s="34">
        <v>60</v>
      </c>
      <c r="C23" s="35" t="s">
        <v>23</v>
      </c>
      <c r="D23" s="36">
        <f>D10</f>
        <v>29089142.859557532</v>
      </c>
      <c r="E23" s="36">
        <f t="shared" ref="E23:T23" si="5">E10</f>
        <v>54213818.631168172</v>
      </c>
      <c r="F23" s="36">
        <f t="shared" si="5"/>
        <v>105611286.84551729</v>
      </c>
      <c r="G23" s="36">
        <f t="shared" si="5"/>
        <v>24755118.306057032</v>
      </c>
      <c r="H23" s="36">
        <f t="shared" si="5"/>
        <v>17857042.482540857</v>
      </c>
      <c r="I23" s="36">
        <f t="shared" si="5"/>
        <v>76608800.369606361</v>
      </c>
      <c r="J23" s="36">
        <f t="shared" si="5"/>
        <v>5694347.449014008</v>
      </c>
      <c r="K23" s="36">
        <f t="shared" si="5"/>
        <v>8501322.2013095822</v>
      </c>
      <c r="L23" s="36">
        <f t="shared" si="5"/>
        <v>30519396.415374938</v>
      </c>
      <c r="M23" s="36">
        <f t="shared" si="5"/>
        <v>81878792.597745091</v>
      </c>
      <c r="N23" s="36">
        <f t="shared" si="5"/>
        <v>10795145.102780482</v>
      </c>
      <c r="O23" s="36">
        <f t="shared" si="5"/>
        <v>21141347.581371315</v>
      </c>
      <c r="P23" s="36">
        <f t="shared" si="5"/>
        <v>55746318.634254582</v>
      </c>
      <c r="Q23" s="36">
        <f t="shared" si="5"/>
        <v>13468927.998092499</v>
      </c>
      <c r="R23" s="36">
        <f t="shared" si="5"/>
        <v>22922435.013737764</v>
      </c>
      <c r="S23" s="36">
        <f t="shared" si="5"/>
        <v>66797468.256091632</v>
      </c>
      <c r="T23" s="36">
        <f t="shared" si="5"/>
        <v>625600710.74421895</v>
      </c>
      <c r="U23" s="25"/>
    </row>
    <row r="24" spans="1:21" ht="13.5" thickTop="1" x14ac:dyDescent="0.2">
      <c r="A24" s="16">
        <v>2021</v>
      </c>
      <c r="B24" s="103" t="s">
        <v>27</v>
      </c>
      <c r="C24" s="103"/>
      <c r="D24" s="25">
        <f>SUM(D19:D23)</f>
        <v>968986835.70999992</v>
      </c>
      <c r="E24" s="25">
        <f t="shared" ref="E24:T24" si="6">SUM(E19:E23)</f>
        <v>696350098.8499999</v>
      </c>
      <c r="F24" s="25">
        <f t="shared" si="6"/>
        <v>3207548747.2549996</v>
      </c>
      <c r="G24" s="25">
        <f t="shared" si="6"/>
        <v>326371323.64999998</v>
      </c>
      <c r="H24" s="25">
        <f t="shared" si="6"/>
        <v>738869256.18000007</v>
      </c>
      <c r="I24" s="25">
        <f t="shared" si="6"/>
        <v>1443263910.4999998</v>
      </c>
      <c r="J24" s="25">
        <f t="shared" si="6"/>
        <v>354247618.29999995</v>
      </c>
      <c r="K24" s="25">
        <f t="shared" si="6"/>
        <v>385868082.58499992</v>
      </c>
      <c r="L24" s="25">
        <f t="shared" si="6"/>
        <v>552081877.85000014</v>
      </c>
      <c r="M24" s="25">
        <f t="shared" si="6"/>
        <v>1702432018.1500001</v>
      </c>
      <c r="N24" s="25">
        <f t="shared" si="6"/>
        <v>177571718.90000001</v>
      </c>
      <c r="O24" s="25">
        <f t="shared" si="6"/>
        <v>448409329.15000004</v>
      </c>
      <c r="P24" s="25">
        <f t="shared" si="6"/>
        <v>654075470.35000002</v>
      </c>
      <c r="Q24" s="25">
        <f t="shared" si="6"/>
        <v>399837654.94999999</v>
      </c>
      <c r="R24" s="25">
        <f t="shared" si="6"/>
        <v>354288020.14999998</v>
      </c>
      <c r="S24" s="25">
        <f t="shared" si="6"/>
        <v>2356099841.9000001</v>
      </c>
      <c r="T24" s="25">
        <f t="shared" si="6"/>
        <v>14766301804.430002</v>
      </c>
    </row>
    <row r="25" spans="1:21" x14ac:dyDescent="0.2">
      <c r="D25" s="33"/>
    </row>
    <row r="26" spans="1:21" x14ac:dyDescent="0.2">
      <c r="D26" s="33"/>
      <c r="U26" s="25"/>
    </row>
    <row r="27" spans="1:21" x14ac:dyDescent="0.2">
      <c r="A27" s="16" t="s">
        <v>43</v>
      </c>
      <c r="D27" s="33">
        <f>D11-D24</f>
        <v>0</v>
      </c>
      <c r="E27" s="33">
        <f t="shared" ref="E27:T27" si="7">E11-E24</f>
        <v>0</v>
      </c>
      <c r="F27" s="33">
        <f t="shared" si="7"/>
        <v>0</v>
      </c>
      <c r="G27" s="33">
        <f t="shared" si="7"/>
        <v>0</v>
      </c>
      <c r="H27" s="33">
        <f t="shared" si="7"/>
        <v>0</v>
      </c>
      <c r="I27" s="33">
        <f t="shared" si="7"/>
        <v>0</v>
      </c>
      <c r="J27" s="33">
        <f t="shared" si="7"/>
        <v>0</v>
      </c>
      <c r="K27" s="33">
        <f t="shared" si="7"/>
        <v>0</v>
      </c>
      <c r="L27" s="33">
        <f t="shared" si="7"/>
        <v>0</v>
      </c>
      <c r="M27" s="33">
        <f t="shared" si="7"/>
        <v>0</v>
      </c>
      <c r="N27" s="33">
        <f t="shared" si="7"/>
        <v>0</v>
      </c>
      <c r="O27" s="33">
        <f t="shared" si="7"/>
        <v>0</v>
      </c>
      <c r="P27" s="33">
        <f t="shared" si="7"/>
        <v>0</v>
      </c>
      <c r="Q27" s="33">
        <f t="shared" si="7"/>
        <v>0</v>
      </c>
      <c r="R27" s="33">
        <f t="shared" si="7"/>
        <v>0</v>
      </c>
      <c r="S27" s="33">
        <f t="shared" si="7"/>
        <v>0</v>
      </c>
      <c r="T27" s="33">
        <f t="shared" si="7"/>
        <v>0</v>
      </c>
    </row>
    <row r="28" spans="1:21" x14ac:dyDescent="0.2">
      <c r="D28" s="33"/>
    </row>
    <row r="29" spans="1:21" x14ac:dyDescent="0.2">
      <c r="D29" s="33"/>
    </row>
    <row r="30" spans="1:21" x14ac:dyDescent="0.2">
      <c r="D30" s="33"/>
    </row>
  </sheetData>
  <sheetProtection algorithmName="SHA-512" hashValue="O28pJe4P5ITUhag9EqU2YRycbJmbvZnTfu7gRNXgzFtsED6kNum7E++tyAkngOcLNaZ07iVmy3BPBd5VTDKylQ==" saltValue="nRFDoVQ4H8F60oC5w8+jfA==" spinCount="100000" sheet="1" objects="1" scenarios="1"/>
  <mergeCells count="2">
    <mergeCell ref="B11:C11"/>
    <mergeCell ref="B24:C24"/>
  </mergeCells>
  <pageMargins left="0.75" right="0.75" top="1" bottom="1" header="0.5" footer="0.5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55CD-2A7B-4C98-A1FB-1F216D69240C}">
  <sheetPr>
    <pageSetUpPr fitToPage="1"/>
  </sheetPr>
  <dimension ref="A1:U30"/>
  <sheetViews>
    <sheetView workbookViewId="0"/>
  </sheetViews>
  <sheetFormatPr defaultColWidth="9.140625" defaultRowHeight="12.75" x14ac:dyDescent="0.2"/>
  <cols>
    <col min="1" max="1" width="6" style="16" customWidth="1"/>
    <col min="2" max="2" width="10.140625" style="16" customWidth="1"/>
    <col min="3" max="3" width="17" style="17" customWidth="1"/>
    <col min="4" max="4" width="15.28515625" style="17" customWidth="1"/>
    <col min="5" max="5" width="15.5703125" style="17" bestFit="1" customWidth="1"/>
    <col min="6" max="6" width="16.85546875" style="17" bestFit="1" customWidth="1"/>
    <col min="7" max="8" width="15.42578125" style="17" bestFit="1" customWidth="1"/>
    <col min="9" max="9" width="16.85546875" style="17" bestFit="1" customWidth="1"/>
    <col min="10" max="10" width="15.42578125" style="17" bestFit="1" customWidth="1"/>
    <col min="11" max="11" width="13.28515625" style="17" customWidth="1"/>
    <col min="12" max="12" width="15.42578125" style="17" bestFit="1" customWidth="1"/>
    <col min="13" max="13" width="16.85546875" style="17" bestFit="1" customWidth="1"/>
    <col min="14" max="18" width="15.42578125" style="17" bestFit="1" customWidth="1"/>
    <col min="19" max="19" width="16.85546875" style="17" bestFit="1" customWidth="1"/>
    <col min="20" max="20" width="15.7109375" style="17" customWidth="1"/>
    <col min="21" max="21" width="16.85546875" style="17" bestFit="1" customWidth="1"/>
    <col min="22" max="16384" width="9.140625" style="17"/>
  </cols>
  <sheetData>
    <row r="1" spans="1:21" ht="15.75" x14ac:dyDescent="0.25">
      <c r="A1" s="15" t="s">
        <v>44</v>
      </c>
    </row>
    <row r="3" spans="1:21" s="19" customFormat="1" ht="25.15" customHeight="1" thickBot="1" x14ac:dyDescent="0.3">
      <c r="A3" s="18" t="s">
        <v>29</v>
      </c>
      <c r="B3" s="18"/>
    </row>
    <row r="4" spans="1:21" s="23" customFormat="1" ht="13.5" thickBot="1" x14ac:dyDescent="0.25">
      <c r="A4" s="20" t="s">
        <v>17</v>
      </c>
      <c r="B4" s="20" t="s">
        <v>24</v>
      </c>
      <c r="C4" s="21" t="s">
        <v>18</v>
      </c>
      <c r="D4" s="22" t="s">
        <v>0</v>
      </c>
      <c r="E4" s="22" t="s">
        <v>1</v>
      </c>
      <c r="F4" s="22" t="s">
        <v>2</v>
      </c>
      <c r="G4" s="22" t="s">
        <v>3</v>
      </c>
      <c r="H4" s="22" t="s">
        <v>4</v>
      </c>
      <c r="I4" s="22" t="s">
        <v>5</v>
      </c>
      <c r="J4" s="22" t="s">
        <v>6</v>
      </c>
      <c r="K4" s="22" t="s">
        <v>7</v>
      </c>
      <c r="L4" s="22" t="s">
        <v>8</v>
      </c>
      <c r="M4" s="22" t="s">
        <v>9</v>
      </c>
      <c r="N4" s="22" t="s">
        <v>10</v>
      </c>
      <c r="O4" s="22" t="s">
        <v>11</v>
      </c>
      <c r="P4" s="22" t="s">
        <v>12</v>
      </c>
      <c r="Q4" s="22" t="s">
        <v>13</v>
      </c>
      <c r="R4" s="22" t="s">
        <v>14</v>
      </c>
      <c r="S4" s="22" t="s">
        <v>15</v>
      </c>
      <c r="T4" s="22" t="s">
        <v>16</v>
      </c>
    </row>
    <row r="5" spans="1:21" x14ac:dyDescent="0.2">
      <c r="A5" s="16">
        <v>2020</v>
      </c>
      <c r="B5" s="16">
        <v>10</v>
      </c>
      <c r="C5" s="24" t="s">
        <v>19</v>
      </c>
      <c r="D5" s="25">
        <v>5946317.5841116663</v>
      </c>
      <c r="E5" s="25">
        <v>4728431.8411089582</v>
      </c>
      <c r="F5" s="25">
        <v>20623329.542837869</v>
      </c>
      <c r="G5" s="25">
        <v>2840155.5123043209</v>
      </c>
      <c r="H5" s="25">
        <v>7622891.3412838513</v>
      </c>
      <c r="I5" s="25">
        <v>18372051.679872386</v>
      </c>
      <c r="J5" s="25">
        <v>3212346.8265344421</v>
      </c>
      <c r="K5" s="25">
        <v>4283567.9536747364</v>
      </c>
      <c r="L5" s="25">
        <v>7430429.5886136424</v>
      </c>
      <c r="M5" s="25">
        <v>8344927.3693188503</v>
      </c>
      <c r="N5" s="25">
        <v>1468840.403265967</v>
      </c>
      <c r="O5" s="25">
        <v>2726107.9096073746</v>
      </c>
      <c r="P5" s="25">
        <v>4757607.4647642449</v>
      </c>
      <c r="Q5" s="25">
        <v>3085613.1315549682</v>
      </c>
      <c r="R5" s="25">
        <v>4400625.2238421785</v>
      </c>
      <c r="S5" s="25">
        <v>21989617.506977294</v>
      </c>
      <c r="T5" s="25">
        <v>121832860.87967277</v>
      </c>
    </row>
    <row r="6" spans="1:21" x14ac:dyDescent="0.2">
      <c r="A6" s="26">
        <v>2020</v>
      </c>
      <c r="B6" s="26">
        <v>20</v>
      </c>
      <c r="C6" s="27" t="s">
        <v>25</v>
      </c>
      <c r="D6" s="28">
        <v>608152994.87850928</v>
      </c>
      <c r="E6" s="28">
        <v>366254385.0732004</v>
      </c>
      <c r="F6" s="28">
        <v>2130481001.2469347</v>
      </c>
      <c r="G6" s="28">
        <v>188233691.25438458</v>
      </c>
      <c r="H6" s="28">
        <v>456516552.08489513</v>
      </c>
      <c r="I6" s="28">
        <v>923062265.55717301</v>
      </c>
      <c r="J6" s="28">
        <v>242698394.61679626</v>
      </c>
      <c r="K6" s="28">
        <v>260473116.14691946</v>
      </c>
      <c r="L6" s="28">
        <v>325192790.02584022</v>
      </c>
      <c r="M6" s="28">
        <v>1033708939.3866588</v>
      </c>
      <c r="N6" s="28">
        <v>93978643.418717071</v>
      </c>
      <c r="O6" s="28">
        <v>298006982.56066245</v>
      </c>
      <c r="P6" s="28">
        <v>378147255.10543531</v>
      </c>
      <c r="Q6" s="28">
        <v>256154157.83157343</v>
      </c>
      <c r="R6" s="28">
        <v>204744860.28845596</v>
      </c>
      <c r="S6" s="28">
        <v>1540070144.3762946</v>
      </c>
      <c r="T6" s="28">
        <v>9305876173.8524513</v>
      </c>
    </row>
    <row r="7" spans="1:21" x14ac:dyDescent="0.2">
      <c r="A7" s="26">
        <v>2020</v>
      </c>
      <c r="B7" s="26">
        <v>30</v>
      </c>
      <c r="C7" s="27" t="s">
        <v>26</v>
      </c>
      <c r="D7" s="28">
        <v>178701803.75417092</v>
      </c>
      <c r="E7" s="28">
        <v>155992981.37070835</v>
      </c>
      <c r="F7" s="28">
        <v>461851866.09628046</v>
      </c>
      <c r="G7" s="28">
        <v>68024877.731010526</v>
      </c>
      <c r="H7" s="28">
        <v>130689912.45683029</v>
      </c>
      <c r="I7" s="28">
        <v>265389416.67565197</v>
      </c>
      <c r="J7" s="28">
        <v>63089467.026216052</v>
      </c>
      <c r="K7" s="28">
        <v>68322908.950681806</v>
      </c>
      <c r="L7" s="28">
        <v>114582624.69269162</v>
      </c>
      <c r="M7" s="28">
        <v>334555733.38305163</v>
      </c>
      <c r="N7" s="28">
        <v>40378407.582318492</v>
      </c>
      <c r="O7" s="28">
        <v>75860218.326625049</v>
      </c>
      <c r="P7" s="28">
        <v>130874946.79075903</v>
      </c>
      <c r="Q7" s="28">
        <v>71517603.813287064</v>
      </c>
      <c r="R7" s="28">
        <v>80071518.99187389</v>
      </c>
      <c r="S7" s="28">
        <v>344191270.30821323</v>
      </c>
      <c r="T7" s="28">
        <v>2584095557.9503703</v>
      </c>
    </row>
    <row r="8" spans="1:21" x14ac:dyDescent="0.2">
      <c r="A8" s="26">
        <v>2020</v>
      </c>
      <c r="B8" s="26">
        <v>40</v>
      </c>
      <c r="C8" s="29" t="s">
        <v>21</v>
      </c>
      <c r="D8" s="28">
        <v>6114320.344808422</v>
      </c>
      <c r="E8" s="28">
        <v>5343719.914685973</v>
      </c>
      <c r="F8" s="28">
        <v>18515909.256972861</v>
      </c>
      <c r="G8" s="28">
        <v>2008283.9436977496</v>
      </c>
      <c r="H8" s="28">
        <v>5778999.4314976595</v>
      </c>
      <c r="I8" s="28">
        <v>9795376.8052049801</v>
      </c>
      <c r="J8" s="28">
        <v>1858062.0618517536</v>
      </c>
      <c r="K8" s="28">
        <v>2482471.5059514632</v>
      </c>
      <c r="L8" s="28">
        <v>3784743.3835289981</v>
      </c>
      <c r="M8" s="28">
        <v>9407009.2114938945</v>
      </c>
      <c r="N8" s="28">
        <v>889451.70125206793</v>
      </c>
      <c r="O8" s="28">
        <v>3329403.7946066367</v>
      </c>
      <c r="P8" s="28">
        <v>5381299.3000742504</v>
      </c>
      <c r="Q8" s="28">
        <v>3176569.1632116726</v>
      </c>
      <c r="R8" s="28">
        <v>2547730.526183458</v>
      </c>
      <c r="S8" s="28">
        <v>13276413.13965706</v>
      </c>
      <c r="T8" s="28">
        <v>93689763.484678909</v>
      </c>
    </row>
    <row r="9" spans="1:21" x14ac:dyDescent="0.2">
      <c r="A9" s="26">
        <v>2020</v>
      </c>
      <c r="B9" s="26">
        <v>50</v>
      </c>
      <c r="C9" s="29" t="s">
        <v>22</v>
      </c>
      <c r="D9" s="28">
        <v>36377586.363681227</v>
      </c>
      <c r="E9" s="28">
        <v>33666714.455425166</v>
      </c>
      <c r="F9" s="28">
        <v>89089531.974918112</v>
      </c>
      <c r="G9" s="28">
        <v>15712560.292286124</v>
      </c>
      <c r="H9" s="28">
        <v>40614392.944842488</v>
      </c>
      <c r="I9" s="28">
        <v>50721336.164356582</v>
      </c>
      <c r="J9" s="28">
        <v>13423529.857027369</v>
      </c>
      <c r="K9" s="28">
        <v>16943397.766056232</v>
      </c>
      <c r="L9" s="28">
        <v>25732322.105628114</v>
      </c>
      <c r="M9" s="28">
        <v>58414493.355122045</v>
      </c>
      <c r="N9" s="28">
        <v>8914889.6871490106</v>
      </c>
      <c r="O9" s="28">
        <v>15797046.848376786</v>
      </c>
      <c r="P9" s="28">
        <v>26258775.332813375</v>
      </c>
      <c r="Q9" s="28">
        <v>18381381.888635222</v>
      </c>
      <c r="R9" s="28">
        <v>17701761.587163549</v>
      </c>
      <c r="S9" s="28">
        <v>81469628.734152317</v>
      </c>
      <c r="T9" s="28">
        <v>549219349.35763383</v>
      </c>
    </row>
    <row r="10" spans="1:21" ht="13.5" thickBot="1" x14ac:dyDescent="0.25">
      <c r="A10" s="30">
        <v>2020</v>
      </c>
      <c r="B10" s="30">
        <v>60</v>
      </c>
      <c r="C10" s="31" t="s">
        <v>23</v>
      </c>
      <c r="D10" s="32">
        <v>25851705.199718472</v>
      </c>
      <c r="E10" s="32">
        <v>47784677.349871121</v>
      </c>
      <c r="F10" s="32">
        <v>92626630.682056233</v>
      </c>
      <c r="G10" s="32">
        <v>22719936.966316693</v>
      </c>
      <c r="H10" s="32">
        <v>15880926.340650637</v>
      </c>
      <c r="I10" s="32">
        <v>71041648.017741144</v>
      </c>
      <c r="J10" s="32">
        <v>5297822.1615741262</v>
      </c>
      <c r="K10" s="32">
        <v>7941246.6267162748</v>
      </c>
      <c r="L10" s="32">
        <v>27895594.453697409</v>
      </c>
      <c r="M10" s="32">
        <v>72980185.294354707</v>
      </c>
      <c r="N10" s="32">
        <v>9426380.8072973806</v>
      </c>
      <c r="O10" s="32">
        <v>19580332.110121705</v>
      </c>
      <c r="P10" s="32">
        <v>50816762.906153731</v>
      </c>
      <c r="Q10" s="32">
        <v>12281816.371737631</v>
      </c>
      <c r="R10" s="32">
        <v>21407550.982480988</v>
      </c>
      <c r="S10" s="32">
        <v>58385270.584705748</v>
      </c>
      <c r="T10" s="32">
        <v>561918486.85519409</v>
      </c>
    </row>
    <row r="11" spans="1:21" ht="14.45" customHeight="1" thickTop="1" x14ac:dyDescent="0.2">
      <c r="A11" s="16">
        <v>2020</v>
      </c>
      <c r="B11" s="103" t="s">
        <v>27</v>
      </c>
      <c r="C11" s="103"/>
      <c r="D11" s="25">
        <v>861144728.125</v>
      </c>
      <c r="E11" s="25">
        <v>613770910.005</v>
      </c>
      <c r="F11" s="25">
        <v>2813188268.8000002</v>
      </c>
      <c r="G11" s="25">
        <v>299539505.69999999</v>
      </c>
      <c r="H11" s="25">
        <v>657103674.60000014</v>
      </c>
      <c r="I11" s="25">
        <v>1338382094.8999999</v>
      </c>
      <c r="J11" s="25">
        <v>329579622.54999995</v>
      </c>
      <c r="K11" s="25">
        <v>360446708.94999993</v>
      </c>
      <c r="L11" s="25">
        <v>504618504.25</v>
      </c>
      <c r="M11" s="25">
        <v>1517411288</v>
      </c>
      <c r="N11" s="25">
        <v>155056613.59999999</v>
      </c>
      <c r="O11" s="25">
        <v>415300091.55000001</v>
      </c>
      <c r="P11" s="25">
        <v>596236646.89999986</v>
      </c>
      <c r="Q11" s="25">
        <v>364597142.19999999</v>
      </c>
      <c r="R11" s="25">
        <v>330874047.60000008</v>
      </c>
      <c r="S11" s="25">
        <v>2059382344.6500003</v>
      </c>
      <c r="T11" s="25">
        <v>13216632192.380001</v>
      </c>
      <c r="U11" s="33"/>
    </row>
    <row r="17" spans="1:21" s="19" customFormat="1" ht="25.15" customHeight="1" thickBot="1" x14ac:dyDescent="0.3">
      <c r="A17" s="18" t="s">
        <v>30</v>
      </c>
      <c r="B17" s="18"/>
    </row>
    <row r="18" spans="1:21" s="23" customFormat="1" ht="13.5" thickBot="1" x14ac:dyDescent="0.25">
      <c r="A18" s="20" t="s">
        <v>17</v>
      </c>
      <c r="B18" s="20" t="s">
        <v>24</v>
      </c>
      <c r="C18" s="21" t="s">
        <v>18</v>
      </c>
      <c r="D18" s="22" t="s">
        <v>0</v>
      </c>
      <c r="E18" s="22" t="s">
        <v>1</v>
      </c>
      <c r="F18" s="22" t="s">
        <v>2</v>
      </c>
      <c r="G18" s="22" t="s">
        <v>3</v>
      </c>
      <c r="H18" s="22" t="s">
        <v>4</v>
      </c>
      <c r="I18" s="22" t="s">
        <v>5</v>
      </c>
      <c r="J18" s="22" t="s">
        <v>6</v>
      </c>
      <c r="K18" s="22" t="s">
        <v>7</v>
      </c>
      <c r="L18" s="22" t="s">
        <v>8</v>
      </c>
      <c r="M18" s="22" t="s">
        <v>9</v>
      </c>
      <c r="N18" s="22" t="s">
        <v>10</v>
      </c>
      <c r="O18" s="22" t="s">
        <v>11</v>
      </c>
      <c r="P18" s="22" t="s">
        <v>12</v>
      </c>
      <c r="Q18" s="22" t="s">
        <v>13</v>
      </c>
      <c r="R18" s="22" t="s">
        <v>14</v>
      </c>
      <c r="S18" s="22" t="s">
        <v>15</v>
      </c>
      <c r="T18" s="22" t="s">
        <v>16</v>
      </c>
    </row>
    <row r="19" spans="1:21" x14ac:dyDescent="0.2">
      <c r="A19" s="16">
        <v>2020</v>
      </c>
      <c r="B19" s="16">
        <v>10</v>
      </c>
      <c r="C19" s="24" t="s">
        <v>19</v>
      </c>
      <c r="D19" s="25">
        <v>5946317.5841116663</v>
      </c>
      <c r="E19" s="25">
        <v>4728431.8411089582</v>
      </c>
      <c r="F19" s="25">
        <v>20623329.542837869</v>
      </c>
      <c r="G19" s="25">
        <v>2840155.5123043209</v>
      </c>
      <c r="H19" s="25">
        <v>7622891.3412838513</v>
      </c>
      <c r="I19" s="25">
        <v>18372051.679872386</v>
      </c>
      <c r="J19" s="25">
        <v>3212346.8265344421</v>
      </c>
      <c r="K19" s="25">
        <v>4283567.9536747364</v>
      </c>
      <c r="L19" s="25">
        <v>7430429.5886136424</v>
      </c>
      <c r="M19" s="25">
        <v>8344927.3693188503</v>
      </c>
      <c r="N19" s="25">
        <v>1468840.403265967</v>
      </c>
      <c r="O19" s="25">
        <v>2726107.9096073746</v>
      </c>
      <c r="P19" s="25">
        <v>4757607.4647642449</v>
      </c>
      <c r="Q19" s="25">
        <v>3085613.1315549682</v>
      </c>
      <c r="R19" s="25">
        <v>4400625.2238421785</v>
      </c>
      <c r="S19" s="25">
        <v>21989617.506977294</v>
      </c>
      <c r="T19" s="25">
        <v>121832860.87967277</v>
      </c>
    </row>
    <row r="20" spans="1:21" x14ac:dyDescent="0.2">
      <c r="A20" s="26">
        <v>2020</v>
      </c>
      <c r="B20" s="26">
        <v>25</v>
      </c>
      <c r="C20" s="27" t="s">
        <v>20</v>
      </c>
      <c r="D20" s="28">
        <v>786854798.63268018</v>
      </c>
      <c r="E20" s="28">
        <v>522247366.44390875</v>
      </c>
      <c r="F20" s="28">
        <v>2592332867.343215</v>
      </c>
      <c r="G20" s="28">
        <v>256258568.9853951</v>
      </c>
      <c r="H20" s="28">
        <v>587206464.5417254</v>
      </c>
      <c r="I20" s="28">
        <v>1188451682.232825</v>
      </c>
      <c r="J20" s="28">
        <v>305787861.64301229</v>
      </c>
      <c r="K20" s="28">
        <v>328796025.09760129</v>
      </c>
      <c r="L20" s="28">
        <v>439775414.71853185</v>
      </c>
      <c r="M20" s="28">
        <v>1368264672.7697105</v>
      </c>
      <c r="N20" s="28">
        <v>134357051.00103557</v>
      </c>
      <c r="O20" s="28">
        <v>373867200.8872875</v>
      </c>
      <c r="P20" s="28">
        <v>509022201.89619434</v>
      </c>
      <c r="Q20" s="28">
        <v>327671761.64486051</v>
      </c>
      <c r="R20" s="28">
        <v>284816379.28032982</v>
      </c>
      <c r="S20" s="28">
        <v>1884261414.6845078</v>
      </c>
      <c r="T20" s="28">
        <v>11889971731.802822</v>
      </c>
    </row>
    <row r="21" spans="1:21" x14ac:dyDescent="0.2">
      <c r="A21" s="26">
        <v>2020</v>
      </c>
      <c r="B21" s="26">
        <v>40</v>
      </c>
      <c r="C21" s="27" t="s">
        <v>21</v>
      </c>
      <c r="D21" s="28">
        <v>6114320.344808422</v>
      </c>
      <c r="E21" s="28">
        <v>5343719.914685973</v>
      </c>
      <c r="F21" s="28">
        <v>18515909.256972861</v>
      </c>
      <c r="G21" s="28">
        <v>2008283.9436977496</v>
      </c>
      <c r="H21" s="28">
        <v>5778999.4314976595</v>
      </c>
      <c r="I21" s="28">
        <v>9795376.8052049801</v>
      </c>
      <c r="J21" s="28">
        <v>1858062.0618517536</v>
      </c>
      <c r="K21" s="28">
        <v>2482471.5059514632</v>
      </c>
      <c r="L21" s="28">
        <v>3784743.3835289981</v>
      </c>
      <c r="M21" s="28">
        <v>9407009.2114938945</v>
      </c>
      <c r="N21" s="28">
        <v>889451.70125206793</v>
      </c>
      <c r="O21" s="28">
        <v>3329403.7946066367</v>
      </c>
      <c r="P21" s="28">
        <v>5381299.3000742504</v>
      </c>
      <c r="Q21" s="28">
        <v>3176569.1632116726</v>
      </c>
      <c r="R21" s="28">
        <v>2547730.526183458</v>
      </c>
      <c r="S21" s="28">
        <v>13276413.13965706</v>
      </c>
      <c r="T21" s="28">
        <v>93689763.484678909</v>
      </c>
    </row>
    <row r="22" spans="1:21" x14ac:dyDescent="0.2">
      <c r="A22" s="26">
        <v>2020</v>
      </c>
      <c r="B22" s="26">
        <v>50</v>
      </c>
      <c r="C22" s="29" t="s">
        <v>22</v>
      </c>
      <c r="D22" s="28">
        <v>36377586.363681227</v>
      </c>
      <c r="E22" s="28">
        <v>33666714.455425166</v>
      </c>
      <c r="F22" s="28">
        <v>89089531.974918112</v>
      </c>
      <c r="G22" s="28">
        <v>15712560.292286124</v>
      </c>
      <c r="H22" s="28">
        <v>40614392.944842488</v>
      </c>
      <c r="I22" s="28">
        <v>50721336.164356582</v>
      </c>
      <c r="J22" s="28">
        <v>13423529.857027369</v>
      </c>
      <c r="K22" s="28">
        <v>16943397.766056232</v>
      </c>
      <c r="L22" s="28">
        <v>25732322.105628114</v>
      </c>
      <c r="M22" s="28">
        <v>58414493.355122045</v>
      </c>
      <c r="N22" s="28">
        <v>8914889.6871490106</v>
      </c>
      <c r="O22" s="28">
        <v>15797046.848376786</v>
      </c>
      <c r="P22" s="28">
        <v>26258775.332813375</v>
      </c>
      <c r="Q22" s="28">
        <v>18381381.888635222</v>
      </c>
      <c r="R22" s="28">
        <v>17701761.587163549</v>
      </c>
      <c r="S22" s="28">
        <v>81469628.734152317</v>
      </c>
      <c r="T22" s="28">
        <v>549219349.35763383</v>
      </c>
    </row>
    <row r="23" spans="1:21" ht="13.5" thickBot="1" x14ac:dyDescent="0.25">
      <c r="A23" s="34">
        <v>2020</v>
      </c>
      <c r="B23" s="34">
        <v>60</v>
      </c>
      <c r="C23" s="35" t="s">
        <v>23</v>
      </c>
      <c r="D23" s="36">
        <v>25851705.199718472</v>
      </c>
      <c r="E23" s="36">
        <v>47784677.349871121</v>
      </c>
      <c r="F23" s="36">
        <v>92626630.682056233</v>
      </c>
      <c r="G23" s="36">
        <v>22719936.966316693</v>
      </c>
      <c r="H23" s="36">
        <v>15880926.340650637</v>
      </c>
      <c r="I23" s="36">
        <v>71041648.017741144</v>
      </c>
      <c r="J23" s="36">
        <v>5297822.1615741262</v>
      </c>
      <c r="K23" s="36">
        <v>7941246.6267162748</v>
      </c>
      <c r="L23" s="36">
        <v>27895594.453697409</v>
      </c>
      <c r="M23" s="36">
        <v>72980185.294354707</v>
      </c>
      <c r="N23" s="36">
        <v>9426380.8072973806</v>
      </c>
      <c r="O23" s="36">
        <v>19580332.110121705</v>
      </c>
      <c r="P23" s="36">
        <v>50816762.906153731</v>
      </c>
      <c r="Q23" s="36">
        <v>12281816.371737631</v>
      </c>
      <c r="R23" s="36">
        <v>21407550.982480988</v>
      </c>
      <c r="S23" s="36">
        <v>58385270.584705748</v>
      </c>
      <c r="T23" s="37">
        <v>561918486.85519409</v>
      </c>
      <c r="U23" s="25"/>
    </row>
    <row r="24" spans="1:21" ht="13.5" thickTop="1" x14ac:dyDescent="0.2">
      <c r="A24" s="16">
        <v>2020</v>
      </c>
      <c r="B24" s="103" t="s">
        <v>27</v>
      </c>
      <c r="C24" s="103"/>
      <c r="D24" s="25">
        <v>861144728.125</v>
      </c>
      <c r="E24" s="25">
        <v>613770910.005</v>
      </c>
      <c r="F24" s="25">
        <v>2813188268.8000002</v>
      </c>
      <c r="G24" s="25">
        <v>299539505.69999999</v>
      </c>
      <c r="H24" s="25">
        <v>657103674.60000002</v>
      </c>
      <c r="I24" s="25">
        <v>1338382094.8999999</v>
      </c>
      <c r="J24" s="25">
        <v>329579622.54999995</v>
      </c>
      <c r="K24" s="25">
        <v>360446708.94999999</v>
      </c>
      <c r="L24" s="25">
        <v>504618504.25</v>
      </c>
      <c r="M24" s="25">
        <v>1517411288.0000002</v>
      </c>
      <c r="N24" s="25">
        <v>155056613.59999999</v>
      </c>
      <c r="O24" s="25">
        <v>415300091.55000001</v>
      </c>
      <c r="P24" s="25">
        <v>596236646.89999986</v>
      </c>
      <c r="Q24" s="25">
        <v>364597142.19999999</v>
      </c>
      <c r="R24" s="25">
        <v>330874047.60000008</v>
      </c>
      <c r="S24" s="25">
        <v>2059382344.6500003</v>
      </c>
      <c r="T24" s="25">
        <v>13216632192.380001</v>
      </c>
    </row>
    <row r="25" spans="1:21" x14ac:dyDescent="0.2">
      <c r="D25" s="33"/>
    </row>
    <row r="26" spans="1:21" x14ac:dyDescent="0.2">
      <c r="D26" s="33"/>
      <c r="U26" s="25"/>
    </row>
    <row r="27" spans="1:21" x14ac:dyDescent="0.2">
      <c r="A27" s="16" t="s">
        <v>43</v>
      </c>
      <c r="D27" s="33">
        <f>D11-D24</f>
        <v>0</v>
      </c>
      <c r="E27" s="33">
        <f t="shared" ref="E27:T27" si="0">E11-E24</f>
        <v>0</v>
      </c>
      <c r="F27" s="33">
        <f t="shared" si="0"/>
        <v>0</v>
      </c>
      <c r="G27" s="33">
        <f t="shared" si="0"/>
        <v>0</v>
      </c>
      <c r="H27" s="33">
        <f t="shared" si="0"/>
        <v>0</v>
      </c>
      <c r="I27" s="33">
        <f t="shared" si="0"/>
        <v>0</v>
      </c>
      <c r="J27" s="33">
        <f t="shared" si="0"/>
        <v>0</v>
      </c>
      <c r="K27" s="33">
        <f t="shared" si="0"/>
        <v>0</v>
      </c>
      <c r="L27" s="33">
        <f t="shared" si="0"/>
        <v>0</v>
      </c>
      <c r="M27" s="33">
        <f t="shared" si="0"/>
        <v>0</v>
      </c>
      <c r="N27" s="33">
        <f t="shared" si="0"/>
        <v>0</v>
      </c>
      <c r="O27" s="33">
        <f t="shared" si="0"/>
        <v>0</v>
      </c>
      <c r="P27" s="33">
        <f t="shared" si="0"/>
        <v>0</v>
      </c>
      <c r="Q27" s="33">
        <f t="shared" si="0"/>
        <v>0</v>
      </c>
      <c r="R27" s="33">
        <f t="shared" si="0"/>
        <v>0</v>
      </c>
      <c r="S27" s="33">
        <f t="shared" si="0"/>
        <v>0</v>
      </c>
      <c r="T27" s="33">
        <f t="shared" si="0"/>
        <v>0</v>
      </c>
    </row>
    <row r="28" spans="1:21" x14ac:dyDescent="0.2">
      <c r="D28" s="33"/>
    </row>
    <row r="29" spans="1:21" x14ac:dyDescent="0.2">
      <c r="D29" s="33"/>
    </row>
    <row r="30" spans="1:21" x14ac:dyDescent="0.2">
      <c r="D30" s="33"/>
    </row>
  </sheetData>
  <sheetProtection algorithmName="SHA-512" hashValue="g0twmXrv2ZrxZySJ3+rZNpDKrrRL1Jgj71NgLFoQWf5JtxQ3pcZX1NMeGfpkhj7XPDE4EZGg8Z0j8Bt9EptpBw==" saltValue="2L6G8My0peHRJ9CicbIvjQ==" spinCount="100000" sheet="1" objects="1" scenarios="1"/>
  <mergeCells count="2">
    <mergeCell ref="B11:C11"/>
    <mergeCell ref="B24:C24"/>
  </mergeCells>
  <pageMargins left="0.75" right="0.75" top="1" bottom="1" header="0.5" footer="0.5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7F0A-234F-47DC-8BD8-A5CFE46EDE7D}">
  <sheetPr>
    <pageSetUpPr fitToPage="1"/>
  </sheetPr>
  <dimension ref="A1:U30"/>
  <sheetViews>
    <sheetView workbookViewId="0"/>
  </sheetViews>
  <sheetFormatPr defaultColWidth="9.140625" defaultRowHeight="12.75" x14ac:dyDescent="0.2"/>
  <cols>
    <col min="1" max="1" width="6" style="16" customWidth="1"/>
    <col min="2" max="2" width="10.140625" style="16" customWidth="1"/>
    <col min="3" max="3" width="17" style="17" customWidth="1"/>
    <col min="4" max="4" width="15.28515625" style="17" customWidth="1"/>
    <col min="5" max="5" width="15.5703125" style="17" bestFit="1" customWidth="1"/>
    <col min="6" max="6" width="16.85546875" style="17" bestFit="1" customWidth="1"/>
    <col min="7" max="8" width="15.42578125" style="17" bestFit="1" customWidth="1"/>
    <col min="9" max="9" width="16.85546875" style="17" bestFit="1" customWidth="1"/>
    <col min="10" max="10" width="15.42578125" style="17" bestFit="1" customWidth="1"/>
    <col min="11" max="11" width="13.28515625" style="17" customWidth="1"/>
    <col min="12" max="12" width="15.42578125" style="17" bestFit="1" customWidth="1"/>
    <col min="13" max="13" width="16.85546875" style="17" bestFit="1" customWidth="1"/>
    <col min="14" max="18" width="15.42578125" style="17" bestFit="1" customWidth="1"/>
    <col min="19" max="19" width="16.85546875" style="17" bestFit="1" customWidth="1"/>
    <col min="20" max="20" width="15.7109375" style="17" customWidth="1"/>
    <col min="21" max="21" width="16.85546875" style="17" bestFit="1" customWidth="1"/>
    <col min="22" max="16384" width="9.140625" style="17"/>
  </cols>
  <sheetData>
    <row r="1" spans="1:21" ht="15.75" x14ac:dyDescent="0.25">
      <c r="A1" s="15" t="s">
        <v>42</v>
      </c>
    </row>
    <row r="3" spans="1:21" s="19" customFormat="1" ht="25.15" customHeight="1" thickBot="1" x14ac:dyDescent="0.3">
      <c r="A3" s="18" t="s">
        <v>29</v>
      </c>
      <c r="B3" s="18"/>
    </row>
    <row r="4" spans="1:21" s="23" customFormat="1" ht="13.5" thickBot="1" x14ac:dyDescent="0.25">
      <c r="A4" s="20" t="s">
        <v>17</v>
      </c>
      <c r="B4" s="20" t="s">
        <v>24</v>
      </c>
      <c r="C4" s="21" t="s">
        <v>18</v>
      </c>
      <c r="D4" s="22" t="s">
        <v>0</v>
      </c>
      <c r="E4" s="22" t="s">
        <v>1</v>
      </c>
      <c r="F4" s="22" t="s">
        <v>2</v>
      </c>
      <c r="G4" s="22" t="s">
        <v>3</v>
      </c>
      <c r="H4" s="22" t="s">
        <v>4</v>
      </c>
      <c r="I4" s="22" t="s">
        <v>5</v>
      </c>
      <c r="J4" s="22" t="s">
        <v>6</v>
      </c>
      <c r="K4" s="22" t="s">
        <v>7</v>
      </c>
      <c r="L4" s="22" t="s">
        <v>8</v>
      </c>
      <c r="M4" s="22" t="s">
        <v>9</v>
      </c>
      <c r="N4" s="22" t="s">
        <v>10</v>
      </c>
      <c r="O4" s="22" t="s">
        <v>11</v>
      </c>
      <c r="P4" s="22" t="s">
        <v>12</v>
      </c>
      <c r="Q4" s="22" t="s">
        <v>13</v>
      </c>
      <c r="R4" s="22" t="s">
        <v>14</v>
      </c>
      <c r="S4" s="22" t="s">
        <v>15</v>
      </c>
      <c r="T4" s="22" t="s">
        <v>16</v>
      </c>
    </row>
    <row r="5" spans="1:21" x14ac:dyDescent="0.2">
      <c r="A5" s="16">
        <v>2019</v>
      </c>
      <c r="B5" s="16">
        <v>10</v>
      </c>
      <c r="C5" s="24" t="s">
        <v>19</v>
      </c>
      <c r="D5" s="25">
        <v>6755151.1492371224</v>
      </c>
      <c r="E5" s="25">
        <v>5222960.6713985028</v>
      </c>
      <c r="F5" s="25">
        <v>24233099.260678247</v>
      </c>
      <c r="G5" s="25">
        <v>3127831.8031334071</v>
      </c>
      <c r="H5" s="25">
        <v>8614420.5959760621</v>
      </c>
      <c r="I5" s="25">
        <v>20628404.66544392</v>
      </c>
      <c r="J5" s="25">
        <v>3562718.1534809652</v>
      </c>
      <c r="K5" s="25">
        <v>4750487.8346507996</v>
      </c>
      <c r="L5" s="25">
        <v>8197739.5580477761</v>
      </c>
      <c r="M5" s="25">
        <v>9550459.0288652107</v>
      </c>
      <c r="N5" s="25">
        <v>1617610.8031496813</v>
      </c>
      <c r="O5" s="25">
        <v>3150254.725756635</v>
      </c>
      <c r="P5" s="25">
        <v>5308418.7879971135</v>
      </c>
      <c r="Q5" s="25">
        <v>3420211.1114663798</v>
      </c>
      <c r="R5" s="25">
        <v>4940811.5554740857</v>
      </c>
      <c r="S5" s="25">
        <v>25770458.526334226</v>
      </c>
      <c r="T5" s="25">
        <v>138851038.23109013</v>
      </c>
    </row>
    <row r="6" spans="1:21" x14ac:dyDescent="0.2">
      <c r="A6" s="26">
        <v>2019</v>
      </c>
      <c r="B6" s="26">
        <v>20</v>
      </c>
      <c r="C6" s="27" t="s">
        <v>25</v>
      </c>
      <c r="D6" s="28">
        <v>690875545.1007899</v>
      </c>
      <c r="E6" s="28">
        <v>404559548.12196869</v>
      </c>
      <c r="F6" s="28">
        <v>2503386151.5409732</v>
      </c>
      <c r="G6" s="28">
        <v>207299678.9703863</v>
      </c>
      <c r="H6" s="28">
        <v>515896844.46712375</v>
      </c>
      <c r="I6" s="28">
        <v>1036427628.0681071</v>
      </c>
      <c r="J6" s="28">
        <v>269169558.27424449</v>
      </c>
      <c r="K6" s="28">
        <v>288865353.11013842</v>
      </c>
      <c r="L6" s="28">
        <v>358774114.87377328</v>
      </c>
      <c r="M6" s="28">
        <v>1183041437.8058062</v>
      </c>
      <c r="N6" s="28">
        <v>103497199.91460609</v>
      </c>
      <c r="O6" s="28">
        <v>344372980.17869425</v>
      </c>
      <c r="P6" s="28">
        <v>421927199.43756467</v>
      </c>
      <c r="Q6" s="28">
        <v>283931024.24423391</v>
      </c>
      <c r="R6" s="28">
        <v>229877737.8624166</v>
      </c>
      <c r="S6" s="28">
        <v>1804866036.0145774</v>
      </c>
      <c r="T6" s="28">
        <v>10646768037.985407</v>
      </c>
    </row>
    <row r="7" spans="1:21" x14ac:dyDescent="0.2">
      <c r="A7" s="26">
        <v>2019</v>
      </c>
      <c r="B7" s="26">
        <v>30</v>
      </c>
      <c r="C7" s="27" t="s">
        <v>26</v>
      </c>
      <c r="D7" s="28">
        <v>203009287.33208156</v>
      </c>
      <c r="E7" s="28">
        <v>172307698.21614406</v>
      </c>
      <c r="F7" s="28">
        <v>542691328.84643602</v>
      </c>
      <c r="G7" s="28">
        <v>74915044.281743541</v>
      </c>
      <c r="H7" s="28">
        <v>147689088.45089436</v>
      </c>
      <c r="I7" s="28">
        <v>297983065.60987669</v>
      </c>
      <c r="J7" s="28">
        <v>69970648.128996089</v>
      </c>
      <c r="K7" s="28">
        <v>75770281.062013358</v>
      </c>
      <c r="L7" s="28">
        <v>126415102.10225631</v>
      </c>
      <c r="M7" s="28">
        <v>382886594.83055407</v>
      </c>
      <c r="N7" s="28">
        <v>44468104.345378868</v>
      </c>
      <c r="O7" s="28">
        <v>87663078.35363692</v>
      </c>
      <c r="P7" s="28">
        <v>146026975.02212161</v>
      </c>
      <c r="Q7" s="28">
        <v>79272835.834863082</v>
      </c>
      <c r="R7" s="28">
        <v>89900472.359243438</v>
      </c>
      <c r="S7" s="28">
        <v>403370674.99194413</v>
      </c>
      <c r="T7" s="28">
        <v>2944340279.7681842</v>
      </c>
    </row>
    <row r="8" spans="1:21" x14ac:dyDescent="0.2">
      <c r="A8" s="26">
        <v>2019</v>
      </c>
      <c r="B8" s="26">
        <v>40</v>
      </c>
      <c r="C8" s="29" t="s">
        <v>21</v>
      </c>
      <c r="D8" s="28">
        <v>6946006.0818811608</v>
      </c>
      <c r="E8" s="28">
        <v>5902599.4010792514</v>
      </c>
      <c r="F8" s="28">
        <v>21756810.217958223</v>
      </c>
      <c r="G8" s="28">
        <v>2211700.8599023982</v>
      </c>
      <c r="H8" s="28">
        <v>6530688.8814242184</v>
      </c>
      <c r="I8" s="28">
        <v>10998390.387157626</v>
      </c>
      <c r="J8" s="28">
        <v>2060721.2718668561</v>
      </c>
      <c r="K8" s="28">
        <v>2753067.2599165561</v>
      </c>
      <c r="L8" s="28">
        <v>4175578.3003125261</v>
      </c>
      <c r="M8" s="28">
        <v>10765972.198732669</v>
      </c>
      <c r="N8" s="28">
        <v>979539.15049318178</v>
      </c>
      <c r="O8" s="28">
        <v>3847415.5776989115</v>
      </c>
      <c r="P8" s="28">
        <v>6004318.4562653722</v>
      </c>
      <c r="Q8" s="28">
        <v>3521030.2410409218</v>
      </c>
      <c r="R8" s="28">
        <v>2860469.9977179305</v>
      </c>
      <c r="S8" s="28">
        <v>15559127.123764222</v>
      </c>
      <c r="T8" s="28">
        <v>106873435.40721202</v>
      </c>
    </row>
    <row r="9" spans="1:21" x14ac:dyDescent="0.2">
      <c r="A9" s="26">
        <v>2019</v>
      </c>
      <c r="B9" s="26">
        <v>50</v>
      </c>
      <c r="C9" s="29" t="s">
        <v>22</v>
      </c>
      <c r="D9" s="28">
        <v>41325760.162506513</v>
      </c>
      <c r="E9" s="28">
        <v>37187788.984740742</v>
      </c>
      <c r="F9" s="28">
        <v>104683168.00888798</v>
      </c>
      <c r="G9" s="28">
        <v>17304068.589888431</v>
      </c>
      <c r="H9" s="28">
        <v>45897212.411031269</v>
      </c>
      <c r="I9" s="28">
        <v>56950647.962559529</v>
      </c>
      <c r="J9" s="28">
        <v>14887637.01054631</v>
      </c>
      <c r="K9" s="28">
        <v>18790271.529660311</v>
      </c>
      <c r="L9" s="28">
        <v>28389593.405068919</v>
      </c>
      <c r="M9" s="28">
        <v>66853215.22762987</v>
      </c>
      <c r="N9" s="28">
        <v>9817827.6106479764</v>
      </c>
      <c r="O9" s="28">
        <v>18254861.193027847</v>
      </c>
      <c r="P9" s="28">
        <v>29298881.288309272</v>
      </c>
      <c r="Q9" s="28">
        <v>20374623.745503433</v>
      </c>
      <c r="R9" s="28">
        <v>19874691.37981781</v>
      </c>
      <c r="S9" s="28">
        <v>95477317.319555297</v>
      </c>
      <c r="T9" s="28">
        <v>625367565.82938159</v>
      </c>
    </row>
    <row r="10" spans="1:21" ht="13.5" thickBot="1" x14ac:dyDescent="0.25">
      <c r="A10" s="30">
        <v>2019</v>
      </c>
      <c r="B10" s="30">
        <v>60</v>
      </c>
      <c r="C10" s="31" t="s">
        <v>23</v>
      </c>
      <c r="D10" s="32">
        <v>29368121.298503805</v>
      </c>
      <c r="E10" s="32">
        <v>52782296.304668806</v>
      </c>
      <c r="F10" s="32">
        <v>108839376.82506636</v>
      </c>
      <c r="G10" s="32">
        <v>25021214.894945942</v>
      </c>
      <c r="H10" s="32">
        <v>17946599.633550443</v>
      </c>
      <c r="I10" s="32">
        <v>79766587.256855324</v>
      </c>
      <c r="J10" s="32">
        <v>5875656.710865288</v>
      </c>
      <c r="K10" s="32">
        <v>8806862.8536205348</v>
      </c>
      <c r="L10" s="32">
        <v>30776258.010541257</v>
      </c>
      <c r="M10" s="32">
        <v>83523107.958412066</v>
      </c>
      <c r="N10" s="32">
        <v>10381124.725724213</v>
      </c>
      <c r="O10" s="32">
        <v>22626776.271185514</v>
      </c>
      <c r="P10" s="32">
        <v>56700066.357741974</v>
      </c>
      <c r="Q10" s="32">
        <v>13613633.02289227</v>
      </c>
      <c r="R10" s="32">
        <v>24035374.495330121</v>
      </c>
      <c r="S10" s="32">
        <v>68423891.123824582</v>
      </c>
      <c r="T10" s="32">
        <v>638486947.7437284</v>
      </c>
    </row>
    <row r="11" spans="1:21" ht="14.45" customHeight="1" thickTop="1" x14ac:dyDescent="0.2">
      <c r="A11" s="16">
        <v>2019</v>
      </c>
      <c r="B11" s="103" t="s">
        <v>27</v>
      </c>
      <c r="C11" s="103"/>
      <c r="D11" s="25">
        <v>978279871.125</v>
      </c>
      <c r="E11" s="25">
        <v>677962891.70000005</v>
      </c>
      <c r="F11" s="25">
        <v>3305589934.7000003</v>
      </c>
      <c r="G11" s="25">
        <v>329879539.39999998</v>
      </c>
      <c r="H11" s="25">
        <v>742574854.44000006</v>
      </c>
      <c r="I11" s="25">
        <v>1502754723.95</v>
      </c>
      <c r="J11" s="25">
        <v>365526939.54999995</v>
      </c>
      <c r="K11" s="25">
        <v>399736323.64999992</v>
      </c>
      <c r="L11" s="25">
        <v>556728386.25</v>
      </c>
      <c r="M11" s="25">
        <v>1736620787.05</v>
      </c>
      <c r="N11" s="25">
        <v>170761406.55000001</v>
      </c>
      <c r="O11" s="25">
        <v>479915366.30000007</v>
      </c>
      <c r="P11" s="25">
        <v>665265859.3499999</v>
      </c>
      <c r="Q11" s="25">
        <v>404133358.20000005</v>
      </c>
      <c r="R11" s="25">
        <v>371489557.64999992</v>
      </c>
      <c r="S11" s="25">
        <v>2413467505.0999999</v>
      </c>
      <c r="T11" s="25">
        <v>15100687304.964998</v>
      </c>
      <c r="U11" s="33"/>
    </row>
    <row r="17" spans="1:21" s="19" customFormat="1" ht="25.15" customHeight="1" thickBot="1" x14ac:dyDescent="0.3">
      <c r="A17" s="18" t="s">
        <v>30</v>
      </c>
      <c r="B17" s="18"/>
    </row>
    <row r="18" spans="1:21" s="23" customFormat="1" ht="13.5" thickBot="1" x14ac:dyDescent="0.25">
      <c r="A18" s="20" t="s">
        <v>17</v>
      </c>
      <c r="B18" s="20" t="s">
        <v>24</v>
      </c>
      <c r="C18" s="21" t="s">
        <v>18</v>
      </c>
      <c r="D18" s="22" t="s">
        <v>0</v>
      </c>
      <c r="E18" s="22" t="s">
        <v>1</v>
      </c>
      <c r="F18" s="22" t="s">
        <v>2</v>
      </c>
      <c r="G18" s="22" t="s">
        <v>3</v>
      </c>
      <c r="H18" s="22" t="s">
        <v>4</v>
      </c>
      <c r="I18" s="22" t="s">
        <v>5</v>
      </c>
      <c r="J18" s="22" t="s">
        <v>6</v>
      </c>
      <c r="K18" s="22" t="s">
        <v>7</v>
      </c>
      <c r="L18" s="22" t="s">
        <v>8</v>
      </c>
      <c r="M18" s="22" t="s">
        <v>9</v>
      </c>
      <c r="N18" s="22" t="s">
        <v>10</v>
      </c>
      <c r="O18" s="22" t="s">
        <v>11</v>
      </c>
      <c r="P18" s="22" t="s">
        <v>12</v>
      </c>
      <c r="Q18" s="22" t="s">
        <v>13</v>
      </c>
      <c r="R18" s="22" t="s">
        <v>14</v>
      </c>
      <c r="S18" s="22" t="s">
        <v>15</v>
      </c>
      <c r="T18" s="22" t="s">
        <v>16</v>
      </c>
    </row>
    <row r="19" spans="1:21" x14ac:dyDescent="0.2">
      <c r="A19" s="16">
        <v>2019</v>
      </c>
      <c r="B19" s="16">
        <v>10</v>
      </c>
      <c r="C19" s="24" t="s">
        <v>19</v>
      </c>
      <c r="D19" s="25">
        <v>6755151.1492371224</v>
      </c>
      <c r="E19" s="25">
        <v>5222960.6713985028</v>
      </c>
      <c r="F19" s="25">
        <v>24233099.260678247</v>
      </c>
      <c r="G19" s="25">
        <v>3127831.8031334071</v>
      </c>
      <c r="H19" s="25">
        <v>8614420.5959760621</v>
      </c>
      <c r="I19" s="25">
        <v>20628404.66544392</v>
      </c>
      <c r="J19" s="25">
        <v>3562718.1534809652</v>
      </c>
      <c r="K19" s="25">
        <v>4750487.8346507996</v>
      </c>
      <c r="L19" s="25">
        <v>8197739.5580477761</v>
      </c>
      <c r="M19" s="25">
        <v>9550459.0288652107</v>
      </c>
      <c r="N19" s="25">
        <v>1617610.8031496813</v>
      </c>
      <c r="O19" s="25">
        <v>3150254.725756635</v>
      </c>
      <c r="P19" s="25">
        <v>5308418.7879971135</v>
      </c>
      <c r="Q19" s="25">
        <v>3420211.1114663798</v>
      </c>
      <c r="R19" s="25">
        <v>4940811.5554740857</v>
      </c>
      <c r="S19" s="25">
        <v>25770458.526334226</v>
      </c>
      <c r="T19" s="25">
        <v>138851038.23109013</v>
      </c>
    </row>
    <row r="20" spans="1:21" x14ac:dyDescent="0.2">
      <c r="A20" s="26">
        <v>2019</v>
      </c>
      <c r="B20" s="26">
        <v>25</v>
      </c>
      <c r="C20" s="27" t="s">
        <v>20</v>
      </c>
      <c r="D20" s="28">
        <v>893884832.43287146</v>
      </c>
      <c r="E20" s="28">
        <v>576867246.33811271</v>
      </c>
      <c r="F20" s="28">
        <v>3046077480.3874092</v>
      </c>
      <c r="G20" s="28">
        <v>282214723.25212985</v>
      </c>
      <c r="H20" s="28">
        <v>663585932.9180181</v>
      </c>
      <c r="I20" s="28">
        <v>1334410693.6779838</v>
      </c>
      <c r="J20" s="28">
        <v>339140206.40324056</v>
      </c>
      <c r="K20" s="28">
        <v>364635634.1721518</v>
      </c>
      <c r="L20" s="28">
        <v>485189216.97602957</v>
      </c>
      <c r="M20" s="28">
        <v>1565928032.6363602</v>
      </c>
      <c r="N20" s="28">
        <v>147965304.25998497</v>
      </c>
      <c r="O20" s="28">
        <v>432036058.53233117</v>
      </c>
      <c r="P20" s="28">
        <v>567954174.45968628</v>
      </c>
      <c r="Q20" s="28">
        <v>363203860.07909697</v>
      </c>
      <c r="R20" s="28">
        <v>319778210.22166002</v>
      </c>
      <c r="S20" s="28">
        <v>2208236711.0065217</v>
      </c>
      <c r="T20" s="28">
        <v>13591108317.753592</v>
      </c>
    </row>
    <row r="21" spans="1:21" x14ac:dyDescent="0.2">
      <c r="A21" s="26">
        <v>2019</v>
      </c>
      <c r="B21" s="26">
        <v>40</v>
      </c>
      <c r="C21" s="27" t="s">
        <v>21</v>
      </c>
      <c r="D21" s="28">
        <v>6946006.0818811608</v>
      </c>
      <c r="E21" s="28">
        <v>5902599.4010792514</v>
      </c>
      <c r="F21" s="28">
        <v>21756810.217958223</v>
      </c>
      <c r="G21" s="28">
        <v>2211700.8599023982</v>
      </c>
      <c r="H21" s="28">
        <v>6530688.8814242184</v>
      </c>
      <c r="I21" s="28">
        <v>10998390.387157626</v>
      </c>
      <c r="J21" s="28">
        <v>2060721.2718668561</v>
      </c>
      <c r="K21" s="28">
        <v>2753067.2599165561</v>
      </c>
      <c r="L21" s="28">
        <v>4175578.3003125261</v>
      </c>
      <c r="M21" s="28">
        <v>10765972.198732669</v>
      </c>
      <c r="N21" s="28">
        <v>979539.15049318178</v>
      </c>
      <c r="O21" s="28">
        <v>3847415.5776989115</v>
      </c>
      <c r="P21" s="28">
        <v>6004318.4562653722</v>
      </c>
      <c r="Q21" s="28">
        <v>3521030.2410409218</v>
      </c>
      <c r="R21" s="28">
        <v>2860469.9977179305</v>
      </c>
      <c r="S21" s="28">
        <v>15559127.123764222</v>
      </c>
      <c r="T21" s="28">
        <v>106873435.40721202</v>
      </c>
    </row>
    <row r="22" spans="1:21" x14ac:dyDescent="0.2">
      <c r="A22" s="26">
        <v>2019</v>
      </c>
      <c r="B22" s="26">
        <v>50</v>
      </c>
      <c r="C22" s="29" t="s">
        <v>22</v>
      </c>
      <c r="D22" s="28">
        <v>41325760.162506513</v>
      </c>
      <c r="E22" s="28">
        <v>37187788.984740742</v>
      </c>
      <c r="F22" s="28">
        <v>104683168.00888798</v>
      </c>
      <c r="G22" s="28">
        <v>17304068.589888431</v>
      </c>
      <c r="H22" s="28">
        <v>45897212.411031269</v>
      </c>
      <c r="I22" s="28">
        <v>56950647.962559529</v>
      </c>
      <c r="J22" s="28">
        <v>14887637.01054631</v>
      </c>
      <c r="K22" s="28">
        <v>18790271.529660311</v>
      </c>
      <c r="L22" s="28">
        <v>28389593.405068919</v>
      </c>
      <c r="M22" s="28">
        <v>66853215.22762987</v>
      </c>
      <c r="N22" s="28">
        <v>9817827.6106479764</v>
      </c>
      <c r="O22" s="28">
        <v>18254861.193027847</v>
      </c>
      <c r="P22" s="28">
        <v>29298881.288309272</v>
      </c>
      <c r="Q22" s="28">
        <v>20374623.745503433</v>
      </c>
      <c r="R22" s="28">
        <v>19874691.37981781</v>
      </c>
      <c r="S22" s="28">
        <v>95477317.319555297</v>
      </c>
      <c r="T22" s="28">
        <v>625367565.82938159</v>
      </c>
    </row>
    <row r="23" spans="1:21" ht="13.5" thickBot="1" x14ac:dyDescent="0.25">
      <c r="A23" s="30">
        <v>2019</v>
      </c>
      <c r="B23" s="34">
        <v>60</v>
      </c>
      <c r="C23" s="35" t="s">
        <v>23</v>
      </c>
      <c r="D23" s="36">
        <v>29368121.298503805</v>
      </c>
      <c r="E23" s="36">
        <v>52782296.304668806</v>
      </c>
      <c r="F23" s="36">
        <v>108839376.82506636</v>
      </c>
      <c r="G23" s="36">
        <v>25021214.894945942</v>
      </c>
      <c r="H23" s="36">
        <v>17946599.633550443</v>
      </c>
      <c r="I23" s="36">
        <v>79766587.256855324</v>
      </c>
      <c r="J23" s="36">
        <v>5875656.710865288</v>
      </c>
      <c r="K23" s="36">
        <v>8806862.8536205348</v>
      </c>
      <c r="L23" s="36">
        <v>30776258.010541257</v>
      </c>
      <c r="M23" s="36">
        <v>83523107.958412066</v>
      </c>
      <c r="N23" s="36">
        <v>10381124.725724213</v>
      </c>
      <c r="O23" s="36">
        <v>22626776.271185514</v>
      </c>
      <c r="P23" s="36">
        <v>56700066.357741974</v>
      </c>
      <c r="Q23" s="36">
        <v>13613633.02289227</v>
      </c>
      <c r="R23" s="36">
        <v>24035374.495330121</v>
      </c>
      <c r="S23" s="36">
        <v>68423891.123824582</v>
      </c>
      <c r="T23" s="37">
        <v>638486947.7437284</v>
      </c>
      <c r="U23" s="25"/>
    </row>
    <row r="24" spans="1:21" ht="13.5" thickTop="1" x14ac:dyDescent="0.2">
      <c r="A24" s="16">
        <v>2019</v>
      </c>
      <c r="B24" s="104" t="s">
        <v>27</v>
      </c>
      <c r="C24" s="104"/>
      <c r="D24" s="25">
        <v>978279871.125</v>
      </c>
      <c r="E24" s="25">
        <v>677962891.70000005</v>
      </c>
      <c r="F24" s="25">
        <v>3305589934.7000003</v>
      </c>
      <c r="G24" s="25">
        <v>329879539.40000004</v>
      </c>
      <c r="H24" s="25">
        <v>742574854.44000006</v>
      </c>
      <c r="I24" s="25">
        <v>1502754723.95</v>
      </c>
      <c r="J24" s="25">
        <v>365526939.54999995</v>
      </c>
      <c r="K24" s="25">
        <v>399736323.64999998</v>
      </c>
      <c r="L24" s="25">
        <v>556728386.25</v>
      </c>
      <c r="M24" s="25">
        <v>1736620787.05</v>
      </c>
      <c r="N24" s="25">
        <v>170761406.55000001</v>
      </c>
      <c r="O24" s="25">
        <v>479915366.30000007</v>
      </c>
      <c r="P24" s="25">
        <v>665265859.3499999</v>
      </c>
      <c r="Q24" s="25">
        <v>404133358.20000005</v>
      </c>
      <c r="R24" s="25">
        <v>371489557.64999992</v>
      </c>
      <c r="S24" s="25">
        <v>2413467505.0999999</v>
      </c>
      <c r="T24" s="25">
        <v>15100687304.965004</v>
      </c>
    </row>
    <row r="25" spans="1:21" x14ac:dyDescent="0.2">
      <c r="D25" s="33"/>
    </row>
    <row r="26" spans="1:21" x14ac:dyDescent="0.2">
      <c r="D26" s="33"/>
      <c r="U26" s="25"/>
    </row>
    <row r="27" spans="1:21" x14ac:dyDescent="0.2">
      <c r="A27" s="16" t="s">
        <v>43</v>
      </c>
      <c r="D27" s="33">
        <f>D11-D24</f>
        <v>0</v>
      </c>
      <c r="E27" s="33">
        <f t="shared" ref="E27:T27" si="0">E11-E24</f>
        <v>0</v>
      </c>
      <c r="F27" s="33">
        <f t="shared" si="0"/>
        <v>0</v>
      </c>
      <c r="G27" s="33">
        <f t="shared" si="0"/>
        <v>0</v>
      </c>
      <c r="H27" s="33">
        <f t="shared" si="0"/>
        <v>0</v>
      </c>
      <c r="I27" s="33">
        <f t="shared" si="0"/>
        <v>0</v>
      </c>
      <c r="J27" s="33">
        <f t="shared" si="0"/>
        <v>0</v>
      </c>
      <c r="K27" s="33">
        <f t="shared" si="0"/>
        <v>0</v>
      </c>
      <c r="L27" s="33">
        <f t="shared" si="0"/>
        <v>0</v>
      </c>
      <c r="M27" s="33">
        <f t="shared" si="0"/>
        <v>0</v>
      </c>
      <c r="N27" s="33">
        <f t="shared" si="0"/>
        <v>0</v>
      </c>
      <c r="O27" s="33">
        <f t="shared" si="0"/>
        <v>0</v>
      </c>
      <c r="P27" s="33">
        <f t="shared" si="0"/>
        <v>0</v>
      </c>
      <c r="Q27" s="33">
        <f t="shared" si="0"/>
        <v>0</v>
      </c>
      <c r="R27" s="33">
        <f t="shared" si="0"/>
        <v>0</v>
      </c>
      <c r="S27" s="33">
        <f t="shared" si="0"/>
        <v>0</v>
      </c>
      <c r="T27" s="33">
        <f t="shared" si="0"/>
        <v>0</v>
      </c>
    </row>
    <row r="28" spans="1:21" x14ac:dyDescent="0.2">
      <c r="D28" s="33"/>
    </row>
    <row r="29" spans="1:21" x14ac:dyDescent="0.2">
      <c r="D29" s="33"/>
    </row>
    <row r="30" spans="1:21" x14ac:dyDescent="0.2">
      <c r="D30" s="33"/>
    </row>
  </sheetData>
  <sheetProtection algorithmName="SHA-512" hashValue="zkb+RsM+gPdL4jRn1VX7Oj52MUkSpgypsySVO9pos9Z5etkSaecXUczD+jbyzRVR5Y3D0vipxfWxHjIHiwsSbw==" saltValue="fAWNkB8zOcw3DlzJfZhOFA==" spinCount="100000" sheet="1" objects="1" scenarios="1"/>
  <mergeCells count="2">
    <mergeCell ref="B11:C11"/>
    <mergeCell ref="B24:C24"/>
  </mergeCells>
  <pageMargins left="0.75" right="0.75" top="1" bottom="1" header="0.5" footer="0.5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README</vt:lpstr>
      <vt:lpstr> HPMSVtypeVMT_Trends</vt:lpstr>
      <vt:lpstr>20250324 Forcasted Growth</vt:lpstr>
      <vt:lpstr>2024MEDOT_hpmsVMTTypeYear_Data</vt:lpstr>
      <vt:lpstr>2023MEDOT_hpmsVMTTypeYear_Data</vt:lpstr>
      <vt:lpstr>2022MEDOT_hpmsVMTTypeYear_Data</vt:lpstr>
      <vt:lpstr>2021MEDOT_hpmsVMTTypeYear_Data</vt:lpstr>
      <vt:lpstr>2020MEDOT_hpmsVMTTypeYear_Data</vt:lpstr>
      <vt:lpstr>2019MEDOT_hpmsVMTTypeYear_Data</vt:lpstr>
      <vt:lpstr>2018MEDOT_hpmsVMTTypeYear_Data</vt:lpstr>
      <vt:lpstr>2017MEDOT_hpmsVMTTypeYear_Data</vt:lpstr>
      <vt:lpstr>2017 Base Year Forcasted Growth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Cormier, Denise E</dc:creator>
  <cp:lastModifiedBy>Cormier, Denise E</cp:lastModifiedBy>
  <dcterms:created xsi:type="dcterms:W3CDTF">2020-07-24T20:22:04Z</dcterms:created>
  <dcterms:modified xsi:type="dcterms:W3CDTF">2025-07-30T18:49:37Z</dcterms:modified>
</cp:coreProperties>
</file>